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6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'Sheet1'!$A$1:$J$27</definedName>
  </definedNames>
  <calcPr fullCalcOnLoad="1"/>
</workbook>
</file>

<file path=xl/sharedStrings.xml><?xml version="1.0" encoding="utf-8"?>
<sst xmlns="http://schemas.openxmlformats.org/spreadsheetml/2006/main" count="70" uniqueCount="22">
  <si>
    <t>Table 2 Vector Components and Resultant Vectors</t>
  </si>
  <si>
    <t>Trial</t>
  </si>
  <si>
    <t>Vector components</t>
  </si>
  <si>
    <t>Vector</t>
  </si>
  <si>
    <t>A</t>
  </si>
  <si>
    <t>B</t>
  </si>
  <si>
    <t>R</t>
  </si>
  <si>
    <t>Magnitude
in m</t>
  </si>
  <si>
    <t>x component
in m</t>
  </si>
  <si>
    <t>y component
in m</t>
  </si>
  <si>
    <t xml:space="preserve"> </t>
  </si>
  <si>
    <r>
      <t xml:space="preserve">Angle </t>
    </r>
    <r>
      <rPr>
        <b/>
        <sz val="12"/>
        <color indexed="8"/>
        <rFont val="Arial"/>
        <family val="2"/>
      </rPr>
      <t>θ</t>
    </r>
    <r>
      <rPr>
        <b/>
        <sz val="12"/>
        <color indexed="8"/>
        <rFont val="Calibri"/>
        <family val="2"/>
      </rPr>
      <t xml:space="preserve"> 
in degrees</t>
    </r>
  </si>
  <si>
    <r>
      <t>θ</t>
    </r>
    <r>
      <rPr>
        <b/>
        <vertAlign val="subscript"/>
        <sz val="12"/>
        <color indexed="8"/>
        <rFont val="Calibri"/>
        <family val="2"/>
      </rPr>
      <t>A</t>
    </r>
    <r>
      <rPr>
        <b/>
        <sz val="12"/>
        <color indexed="8"/>
        <rFont val="Calibri"/>
        <family val="2"/>
      </rPr>
      <t xml:space="preserve"> = </t>
    </r>
  </si>
  <si>
    <r>
      <t>A</t>
    </r>
    <r>
      <rPr>
        <b/>
        <vertAlign val="subscript"/>
        <sz val="12"/>
        <color indexed="8"/>
        <rFont val="Calibri"/>
        <family val="2"/>
      </rPr>
      <t>x</t>
    </r>
    <r>
      <rPr>
        <b/>
        <sz val="12"/>
        <color indexed="8"/>
        <rFont val="Calibri"/>
        <family val="2"/>
      </rPr>
      <t xml:space="preserve"> =</t>
    </r>
  </si>
  <si>
    <r>
      <t>A</t>
    </r>
    <r>
      <rPr>
        <b/>
        <vertAlign val="subscript"/>
        <sz val="12"/>
        <color indexed="8"/>
        <rFont val="Calibri"/>
        <family val="2"/>
      </rPr>
      <t xml:space="preserve">y </t>
    </r>
    <r>
      <rPr>
        <b/>
        <sz val="12"/>
        <color indexed="8"/>
        <rFont val="Calibri"/>
        <family val="2"/>
      </rPr>
      <t>=</t>
    </r>
  </si>
  <si>
    <r>
      <t>θ</t>
    </r>
    <r>
      <rPr>
        <b/>
        <vertAlign val="subscript"/>
        <sz val="12"/>
        <color indexed="8"/>
        <rFont val="Calibri"/>
        <family val="2"/>
      </rPr>
      <t>B</t>
    </r>
    <r>
      <rPr>
        <b/>
        <sz val="12"/>
        <color indexed="8"/>
        <rFont val="Calibri"/>
        <family val="2"/>
      </rPr>
      <t xml:space="preserve"> = </t>
    </r>
  </si>
  <si>
    <r>
      <t>B</t>
    </r>
    <r>
      <rPr>
        <b/>
        <vertAlign val="subscript"/>
        <sz val="12"/>
        <color indexed="8"/>
        <rFont val="Calibri"/>
        <family val="2"/>
      </rPr>
      <t>x</t>
    </r>
    <r>
      <rPr>
        <b/>
        <sz val="12"/>
        <color indexed="8"/>
        <rFont val="Calibri"/>
        <family val="2"/>
      </rPr>
      <t xml:space="preserve"> =</t>
    </r>
  </si>
  <si>
    <r>
      <t>B</t>
    </r>
    <r>
      <rPr>
        <b/>
        <vertAlign val="subscript"/>
        <sz val="12"/>
        <color indexed="8"/>
        <rFont val="Calibri"/>
        <family val="2"/>
      </rPr>
      <t>y</t>
    </r>
    <r>
      <rPr>
        <b/>
        <sz val="12"/>
        <color indexed="8"/>
        <rFont val="Calibri"/>
        <family val="2"/>
      </rPr>
      <t xml:space="preserve"> =</t>
    </r>
  </si>
  <si>
    <r>
      <t>θ</t>
    </r>
    <r>
      <rPr>
        <b/>
        <vertAlign val="subscript"/>
        <sz val="12"/>
        <color indexed="8"/>
        <rFont val="Calibri"/>
        <family val="2"/>
      </rPr>
      <t>R</t>
    </r>
    <r>
      <rPr>
        <b/>
        <sz val="12"/>
        <color indexed="8"/>
        <rFont val="Calibri"/>
        <family val="2"/>
      </rPr>
      <t xml:space="preserve"> =        </t>
    </r>
  </si>
  <si>
    <r>
      <t>R</t>
    </r>
    <r>
      <rPr>
        <b/>
        <vertAlign val="subscript"/>
        <sz val="12"/>
        <color indexed="8"/>
        <rFont val="Calibri"/>
        <family val="2"/>
      </rPr>
      <t>x</t>
    </r>
    <r>
      <rPr>
        <b/>
        <sz val="12"/>
        <color indexed="8"/>
        <rFont val="Calibri"/>
        <family val="2"/>
      </rPr>
      <t xml:space="preserve"> =</t>
    </r>
  </si>
  <si>
    <r>
      <t>R</t>
    </r>
    <r>
      <rPr>
        <b/>
        <vertAlign val="subscript"/>
        <sz val="12"/>
        <color indexed="8"/>
        <rFont val="Calibri"/>
        <family val="2"/>
      </rPr>
      <t xml:space="preserve">y </t>
    </r>
    <r>
      <rPr>
        <b/>
        <sz val="12"/>
        <color indexed="8"/>
        <rFont val="Calibri"/>
        <family val="2"/>
      </rPr>
      <t>=</t>
    </r>
  </si>
  <si>
    <t>Vector Practice Lab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</si>
</sst>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vertAlign val="subscript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 wrapText="1"/>
    </xf>
    <xf numFmtId="0" fontId="20" fillId="33" borderId="17" xfId="0" applyFont="1" applyFill="1" applyBorder="1" applyAlignment="1">
      <alignment horizontal="center"/>
    </xf>
    <xf numFmtId="164" fontId="20" fillId="33" borderId="15" xfId="0" applyNumberFormat="1" applyFont="1" applyFill="1" applyBorder="1" applyAlignment="1">
      <alignment horizontal="center"/>
    </xf>
    <xf numFmtId="0" fontId="20" fillId="33" borderId="15" xfId="0" applyFont="1" applyFill="1" applyBorder="1" applyAlignment="1">
      <alignment horizontal="left"/>
    </xf>
    <xf numFmtId="164" fontId="20" fillId="34" borderId="15" xfId="0" applyNumberFormat="1" applyFont="1" applyFill="1" applyBorder="1" applyAlignment="1">
      <alignment horizontal="left"/>
    </xf>
    <xf numFmtId="164" fontId="20" fillId="34" borderId="16" xfId="0" applyNumberFormat="1" applyFont="1" applyFill="1" applyBorder="1" applyAlignment="1">
      <alignment horizontal="left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164" fontId="20" fillId="34" borderId="15" xfId="0" applyNumberFormat="1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164" fontId="20" fillId="35" borderId="15" xfId="0" applyNumberFormat="1" applyFont="1" applyFill="1" applyBorder="1" applyAlignment="1">
      <alignment horizontal="center"/>
    </xf>
    <xf numFmtId="0" fontId="20" fillId="35" borderId="15" xfId="0" applyFont="1" applyFill="1" applyBorder="1" applyAlignment="1">
      <alignment horizontal="left"/>
    </xf>
    <xf numFmtId="164" fontId="20" fillId="35" borderId="15" xfId="0" applyNumberFormat="1" applyFont="1" applyFill="1" applyBorder="1" applyAlignment="1">
      <alignment horizontal="left"/>
    </xf>
    <xf numFmtId="164" fontId="20" fillId="35" borderId="16" xfId="0" applyNumberFormat="1" applyFont="1" applyFill="1" applyBorder="1" applyAlignment="1">
      <alignment horizontal="left"/>
    </xf>
    <xf numFmtId="164" fontId="20" fillId="33" borderId="15" xfId="0" applyNumberFormat="1" applyFont="1" applyFill="1" applyBorder="1" applyAlignment="1">
      <alignment horizontal="left"/>
    </xf>
    <xf numFmtId="164" fontId="20" fillId="33" borderId="16" xfId="0" applyNumberFormat="1" applyFont="1" applyFill="1" applyBorder="1" applyAlignment="1">
      <alignment horizontal="left"/>
    </xf>
    <xf numFmtId="0" fontId="20" fillId="33" borderId="2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164" fontId="20" fillId="33" borderId="21" xfId="0" applyNumberFormat="1" applyFont="1" applyFill="1" applyBorder="1" applyAlignment="1">
      <alignment horizontal="center"/>
    </xf>
    <xf numFmtId="0" fontId="20" fillId="33" borderId="21" xfId="0" applyFont="1" applyFill="1" applyBorder="1" applyAlignment="1">
      <alignment horizontal="left"/>
    </xf>
    <xf numFmtId="164" fontId="20" fillId="34" borderId="21" xfId="0" applyNumberFormat="1" applyFont="1" applyFill="1" applyBorder="1" applyAlignment="1">
      <alignment horizontal="left"/>
    </xf>
    <xf numFmtId="164" fontId="20" fillId="34" borderId="22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10.7109375" style="1" customWidth="1"/>
    <col min="4" max="4" width="9.57421875" style="1" customWidth="1"/>
    <col min="5" max="5" width="6.57421875" style="1" customWidth="1"/>
    <col min="6" max="6" width="4.421875" style="1" customWidth="1"/>
    <col min="7" max="7" width="8.140625" style="2" customWidth="1"/>
    <col min="8" max="8" width="4.8515625" style="1" customWidth="1"/>
    <col min="9" max="9" width="9.140625" style="2" customWidth="1"/>
    <col min="10" max="16384" width="9.140625" style="1" customWidth="1"/>
  </cols>
  <sheetData>
    <row r="1" spans="1:10" ht="15.75">
      <c r="A1" s="3" t="s">
        <v>21</v>
      </c>
      <c r="B1" s="3"/>
      <c r="C1" s="3"/>
      <c r="D1" s="3"/>
      <c r="E1" s="3"/>
      <c r="F1" s="3"/>
      <c r="G1" s="4"/>
      <c r="H1" s="3"/>
      <c r="I1" s="4"/>
      <c r="J1" s="3"/>
    </row>
    <row r="2" spans="1:10" ht="15.75">
      <c r="A2" s="3"/>
      <c r="B2" s="3"/>
      <c r="C2" s="3"/>
      <c r="D2" s="3"/>
      <c r="E2" s="3"/>
      <c r="F2" s="3"/>
      <c r="G2" s="4"/>
      <c r="H2" s="3"/>
      <c r="I2" s="4"/>
      <c r="J2" s="3"/>
    </row>
    <row r="3" spans="1:10" ht="15.75">
      <c r="A3" s="5" t="s">
        <v>0</v>
      </c>
      <c r="B3" s="5"/>
      <c r="C3" s="5"/>
      <c r="D3" s="5"/>
      <c r="E3" s="5"/>
      <c r="F3" s="5"/>
      <c r="G3" s="5"/>
      <c r="H3" s="5"/>
      <c r="I3" s="5"/>
      <c r="J3" s="3"/>
    </row>
    <row r="4" spans="1:10" ht="16.5" thickBot="1">
      <c r="A4" s="3"/>
      <c r="B4" s="3"/>
      <c r="C4" s="3"/>
      <c r="D4" s="3"/>
      <c r="E4" s="3"/>
      <c r="F4" s="3"/>
      <c r="G4" s="4"/>
      <c r="H4" s="3"/>
      <c r="I4" s="4"/>
      <c r="J4" s="3"/>
    </row>
    <row r="5" spans="1:10" ht="15.75">
      <c r="A5" s="6" t="s">
        <v>10</v>
      </c>
      <c r="B5" s="7" t="s">
        <v>2</v>
      </c>
      <c r="C5" s="8"/>
      <c r="D5" s="8"/>
      <c r="E5" s="8"/>
      <c r="F5" s="8"/>
      <c r="G5" s="8"/>
      <c r="H5" s="8"/>
      <c r="I5" s="9"/>
      <c r="J5" s="3"/>
    </row>
    <row r="6" spans="1:10" ht="45" customHeight="1">
      <c r="A6" s="10" t="s">
        <v>1</v>
      </c>
      <c r="B6" s="11" t="s">
        <v>3</v>
      </c>
      <c r="C6" s="12" t="s">
        <v>7</v>
      </c>
      <c r="D6" s="13" t="s">
        <v>11</v>
      </c>
      <c r="E6" s="13"/>
      <c r="F6" s="13" t="s">
        <v>8</v>
      </c>
      <c r="G6" s="14"/>
      <c r="H6" s="13" t="s">
        <v>9</v>
      </c>
      <c r="I6" s="15"/>
      <c r="J6" s="3"/>
    </row>
    <row r="7" spans="1:10" ht="18.75">
      <c r="A7" s="16">
        <v>1</v>
      </c>
      <c r="B7" s="11" t="s">
        <v>4</v>
      </c>
      <c r="C7" s="17">
        <v>20</v>
      </c>
      <c r="D7" s="11" t="s">
        <v>12</v>
      </c>
      <c r="E7" s="17">
        <v>30</v>
      </c>
      <c r="F7" s="18" t="s">
        <v>13</v>
      </c>
      <c r="G7" s="19">
        <f>C7*COS(RADIANS(E7))</f>
        <v>17.320508075688775</v>
      </c>
      <c r="H7" s="18" t="s">
        <v>14</v>
      </c>
      <c r="I7" s="20">
        <f>C7*SIN(RADIANS(E7))</f>
        <v>9.999999999999998</v>
      </c>
      <c r="J7" s="3"/>
    </row>
    <row r="8" spans="1:10" ht="18.75">
      <c r="A8" s="21"/>
      <c r="B8" s="11" t="s">
        <v>5</v>
      </c>
      <c r="C8" s="17">
        <v>35</v>
      </c>
      <c r="D8" s="11" t="s">
        <v>15</v>
      </c>
      <c r="E8" s="17">
        <v>60</v>
      </c>
      <c r="F8" s="18" t="s">
        <v>16</v>
      </c>
      <c r="G8" s="19">
        <f>C8*COS(RADIANS(E8))</f>
        <v>17.500000000000004</v>
      </c>
      <c r="H8" s="18" t="s">
        <v>17</v>
      </c>
      <c r="I8" s="20">
        <f>C8*SIN(RADIANS(E8))</f>
        <v>30.31088913245535</v>
      </c>
      <c r="J8" s="3"/>
    </row>
    <row r="9" spans="1:10" ht="18.75">
      <c r="A9" s="22"/>
      <c r="B9" s="11" t="s">
        <v>6</v>
      </c>
      <c r="C9" s="23">
        <f>SQRT(G9^2+I9^2)</f>
        <v>53.26758456414383</v>
      </c>
      <c r="D9" s="11" t="s">
        <v>18</v>
      </c>
      <c r="E9" s="23">
        <f>DEGREES(ATAN(I9/G9))</f>
        <v>49.17957724836563</v>
      </c>
      <c r="F9" s="18" t="s">
        <v>19</v>
      </c>
      <c r="G9" s="19">
        <f>G7+G8</f>
        <v>34.82050807568878</v>
      </c>
      <c r="H9" s="18" t="s">
        <v>20</v>
      </c>
      <c r="I9" s="20">
        <f>I7+I8</f>
        <v>40.31088913245535</v>
      </c>
      <c r="J9" s="3"/>
    </row>
    <row r="10" spans="1:10" ht="15.75">
      <c r="A10" s="24"/>
      <c r="B10" s="25"/>
      <c r="C10" s="26"/>
      <c r="D10" s="25"/>
      <c r="E10" s="26"/>
      <c r="F10" s="27"/>
      <c r="G10" s="28"/>
      <c r="H10" s="27"/>
      <c r="I10" s="29"/>
      <c r="J10" s="3"/>
    </row>
    <row r="11" spans="1:10" ht="18.75">
      <c r="A11" s="16">
        <v>2</v>
      </c>
      <c r="B11" s="11" t="s">
        <v>4</v>
      </c>
      <c r="C11" s="23">
        <f>SQRT(G11^2+I11^2)</f>
        <v>19.209372712298546</v>
      </c>
      <c r="D11" s="11" t="s">
        <v>12</v>
      </c>
      <c r="E11" s="23">
        <f>DEGREES(ATAN(I11/G11))</f>
        <v>51.34019174590991</v>
      </c>
      <c r="F11" s="18" t="s">
        <v>13</v>
      </c>
      <c r="G11" s="30">
        <v>12</v>
      </c>
      <c r="H11" s="18" t="s">
        <v>14</v>
      </c>
      <c r="I11" s="31">
        <v>15</v>
      </c>
      <c r="J11" s="3"/>
    </row>
    <row r="12" spans="1:10" ht="18.75">
      <c r="A12" s="21"/>
      <c r="B12" s="11" t="s">
        <v>5</v>
      </c>
      <c r="C12" s="17">
        <v>18</v>
      </c>
      <c r="D12" s="11" t="s">
        <v>15</v>
      </c>
      <c r="E12" s="17">
        <v>42</v>
      </c>
      <c r="F12" s="18" t="s">
        <v>16</v>
      </c>
      <c r="G12" s="19">
        <f>C12*COS(RADIANS(E12))</f>
        <v>13.376606858593096</v>
      </c>
      <c r="H12" s="18" t="s">
        <v>17</v>
      </c>
      <c r="I12" s="20">
        <f>C12*SIN(RADIANS(E12))</f>
        <v>12.044350914459448</v>
      </c>
      <c r="J12" s="3"/>
    </row>
    <row r="13" spans="1:10" ht="18.75">
      <c r="A13" s="22"/>
      <c r="B13" s="11" t="s">
        <v>6</v>
      </c>
      <c r="C13" s="23">
        <f>SQRT(G13^2+I13^2)</f>
        <v>37.085968937591716</v>
      </c>
      <c r="D13" s="11" t="s">
        <v>18</v>
      </c>
      <c r="E13" s="23">
        <f>DEGREES(ATAN(I13/G13))</f>
        <v>46.822219212913105</v>
      </c>
      <c r="F13" s="18" t="s">
        <v>19</v>
      </c>
      <c r="G13" s="19">
        <f>G11+G12</f>
        <v>25.376606858593096</v>
      </c>
      <c r="H13" s="18" t="s">
        <v>20</v>
      </c>
      <c r="I13" s="20">
        <f>I11+I12</f>
        <v>27.04435091445945</v>
      </c>
      <c r="J13" s="3"/>
    </row>
    <row r="14" spans="1:10" ht="15.75">
      <c r="A14" s="24"/>
      <c r="B14" s="25"/>
      <c r="C14" s="26"/>
      <c r="D14" s="25"/>
      <c r="E14" s="26"/>
      <c r="F14" s="27"/>
      <c r="G14" s="28"/>
      <c r="H14" s="27"/>
      <c r="I14" s="29"/>
      <c r="J14" s="3"/>
    </row>
    <row r="15" spans="1:10" ht="18.75">
      <c r="A15" s="16">
        <v>3</v>
      </c>
      <c r="B15" s="11" t="s">
        <v>4</v>
      </c>
      <c r="C15" s="17">
        <v>47</v>
      </c>
      <c r="D15" s="11" t="s">
        <v>12</v>
      </c>
      <c r="E15" s="23">
        <f>DEGREES(ATAN(I15/G15))</f>
        <v>51.901062894532814</v>
      </c>
      <c r="F15" s="18" t="s">
        <v>13</v>
      </c>
      <c r="G15" s="30">
        <v>29</v>
      </c>
      <c r="H15" s="18" t="s">
        <v>14</v>
      </c>
      <c r="I15" s="20">
        <f>SQRT(C15^2-G15^2)</f>
        <v>36.98648401781386</v>
      </c>
      <c r="J15" s="3"/>
    </row>
    <row r="16" spans="1:10" ht="18.75">
      <c r="A16" s="21"/>
      <c r="B16" s="11" t="s">
        <v>5</v>
      </c>
      <c r="C16" s="23">
        <f>SQRT(G16^2+I16^2)</f>
        <v>77.11529526861985</v>
      </c>
      <c r="D16" s="11" t="s">
        <v>15</v>
      </c>
      <c r="E16" s="17">
        <v>57</v>
      </c>
      <c r="F16" s="18" t="s">
        <v>16</v>
      </c>
      <c r="G16" s="19">
        <f>G17-G15</f>
        <v>42</v>
      </c>
      <c r="H16" s="18" t="s">
        <v>17</v>
      </c>
      <c r="I16" s="20">
        <f>G16*TAN(RADIANS(E16))</f>
        <v>64.67432848021248</v>
      </c>
      <c r="J16" s="3"/>
    </row>
    <row r="17" spans="1:10" ht="18.75">
      <c r="A17" s="22"/>
      <c r="B17" s="11" t="s">
        <v>6</v>
      </c>
      <c r="C17" s="23">
        <f>SQRT(G17^2+I17^2)</f>
        <v>123.9996806357132</v>
      </c>
      <c r="D17" s="11" t="s">
        <v>18</v>
      </c>
      <c r="E17" s="23">
        <f>DEGREES(ATAN(I17/G17))</f>
        <v>55.06951818407266</v>
      </c>
      <c r="F17" s="18" t="s">
        <v>19</v>
      </c>
      <c r="G17" s="30">
        <v>71</v>
      </c>
      <c r="H17" s="18" t="s">
        <v>20</v>
      </c>
      <c r="I17" s="20">
        <f>I15+I16</f>
        <v>101.66081249802633</v>
      </c>
      <c r="J17" s="3"/>
    </row>
    <row r="18" spans="1:10" ht="15.75">
      <c r="A18" s="24"/>
      <c r="B18" s="25"/>
      <c r="C18" s="26"/>
      <c r="D18" s="25"/>
      <c r="E18" s="26"/>
      <c r="F18" s="27"/>
      <c r="G18" s="28"/>
      <c r="H18" s="27"/>
      <c r="I18" s="29"/>
      <c r="J18" s="3"/>
    </row>
    <row r="19" spans="1:10" ht="18.75">
      <c r="A19" s="16">
        <v>4</v>
      </c>
      <c r="B19" s="11" t="s">
        <v>4</v>
      </c>
      <c r="C19" s="23">
        <f>SQRT(G19^2+I19^2)</f>
        <v>46.713496228427736</v>
      </c>
      <c r="D19" s="11" t="s">
        <v>12</v>
      </c>
      <c r="E19" s="17">
        <v>67</v>
      </c>
      <c r="F19" s="18" t="s">
        <v>13</v>
      </c>
      <c r="G19" s="19">
        <f>I19/TAN(RADIANS(E19))</f>
        <v>18.252417097013</v>
      </c>
      <c r="H19" s="18" t="s">
        <v>14</v>
      </c>
      <c r="I19" s="31">
        <v>43</v>
      </c>
      <c r="J19" s="3"/>
    </row>
    <row r="20" spans="1:10" ht="18.75">
      <c r="A20" s="21"/>
      <c r="B20" s="11" t="s">
        <v>5</v>
      </c>
      <c r="C20" s="17">
        <v>59</v>
      </c>
      <c r="D20" s="11" t="s">
        <v>15</v>
      </c>
      <c r="E20" s="23">
        <f>DEGREES(ATAN(I20/G20))</f>
        <v>37.84731249152531</v>
      </c>
      <c r="F20" s="18" t="s">
        <v>16</v>
      </c>
      <c r="G20" s="19">
        <f>SQRT(C20^2-I20^2)</f>
        <v>46.589269150738986</v>
      </c>
      <c r="H20" s="18" t="s">
        <v>17</v>
      </c>
      <c r="I20" s="20">
        <f>I21-I19</f>
        <v>36.2</v>
      </c>
      <c r="J20" s="3"/>
    </row>
    <row r="21" spans="1:10" ht="18.75">
      <c r="A21" s="22"/>
      <c r="B21" s="11" t="s">
        <v>6</v>
      </c>
      <c r="C21" s="23">
        <f>SQRT(G21^2+I21^2)</f>
        <v>102.35762929773193</v>
      </c>
      <c r="D21" s="11" t="s">
        <v>18</v>
      </c>
      <c r="E21" s="23">
        <f>DEGREES(ATAN(I21/G21))</f>
        <v>50.69253336701526</v>
      </c>
      <c r="F21" s="18" t="s">
        <v>19</v>
      </c>
      <c r="G21" s="19">
        <f>G19+G20</f>
        <v>64.841686247752</v>
      </c>
      <c r="H21" s="18" t="s">
        <v>20</v>
      </c>
      <c r="I21" s="31">
        <v>79.2</v>
      </c>
      <c r="J21" s="3"/>
    </row>
    <row r="22" spans="1:10" ht="15.75">
      <c r="A22" s="24"/>
      <c r="B22" s="25"/>
      <c r="C22" s="26"/>
      <c r="D22" s="25"/>
      <c r="E22" s="26"/>
      <c r="F22" s="27"/>
      <c r="G22" s="28"/>
      <c r="H22" s="27"/>
      <c r="I22" s="29"/>
      <c r="J22" s="3"/>
    </row>
    <row r="23" spans="1:10" ht="18.75">
      <c r="A23" s="16">
        <v>5</v>
      </c>
      <c r="B23" s="11" t="s">
        <v>4</v>
      </c>
      <c r="C23" s="23">
        <f>SQRT(G23^2+I23^2)</f>
        <v>54.2970569891577</v>
      </c>
      <c r="D23" s="11" t="s">
        <v>12</v>
      </c>
      <c r="E23" s="23">
        <f>DEGREES(ATAN(I23/G23))</f>
        <v>24.2971671408957</v>
      </c>
      <c r="F23" s="18" t="s">
        <v>13</v>
      </c>
      <c r="G23" s="19">
        <f>G25-G24</f>
        <v>49.48762034011588</v>
      </c>
      <c r="H23" s="18" t="s">
        <v>14</v>
      </c>
      <c r="I23" s="20">
        <f>I25-I24</f>
        <v>22.341571805859765</v>
      </c>
      <c r="J23" s="3"/>
    </row>
    <row r="24" spans="1:10" ht="18.75">
      <c r="A24" s="21"/>
      <c r="B24" s="11" t="s">
        <v>5</v>
      </c>
      <c r="C24" s="23">
        <f>SQRT(G24^2+I24^2)</f>
        <v>27.73359589291202</v>
      </c>
      <c r="D24" s="11" t="s">
        <v>15</v>
      </c>
      <c r="E24" s="17">
        <v>62.5</v>
      </c>
      <c r="F24" s="18" t="s">
        <v>16</v>
      </c>
      <c r="G24" s="19">
        <f>I24/TAN(RADIANS(E24))</f>
        <v>12.805949443572956</v>
      </c>
      <c r="H24" s="18" t="s">
        <v>17</v>
      </c>
      <c r="I24" s="31">
        <v>24.6</v>
      </c>
      <c r="J24" s="3"/>
    </row>
    <row r="25" spans="1:10" ht="19.5" thickBot="1">
      <c r="A25" s="32"/>
      <c r="B25" s="33" t="s">
        <v>6</v>
      </c>
      <c r="C25" s="34">
        <v>78</v>
      </c>
      <c r="D25" s="33" t="s">
        <v>18</v>
      </c>
      <c r="E25" s="34">
        <v>37</v>
      </c>
      <c r="F25" s="35" t="s">
        <v>19</v>
      </c>
      <c r="G25" s="36">
        <f>C25*COS(RADIANS(E25))</f>
        <v>62.29356978368884</v>
      </c>
      <c r="H25" s="35" t="s">
        <v>20</v>
      </c>
      <c r="I25" s="37">
        <f>C25*SIN(RADIANS(E25))</f>
        <v>46.941571805859766</v>
      </c>
      <c r="J25" s="3"/>
    </row>
    <row r="26" spans="1:10" ht="15.75">
      <c r="A26" s="3"/>
      <c r="B26" s="3"/>
      <c r="C26" s="3"/>
      <c r="D26" s="3"/>
      <c r="E26" s="3"/>
      <c r="F26" s="3"/>
      <c r="G26" s="4"/>
      <c r="H26" s="3"/>
      <c r="I26" s="4"/>
      <c r="J26" s="3"/>
    </row>
  </sheetData>
  <sheetProtection/>
  <mergeCells count="5">
    <mergeCell ref="F6:G6"/>
    <mergeCell ref="H6:I6"/>
    <mergeCell ref="D6:E6"/>
    <mergeCell ref="B5:I5"/>
    <mergeCell ref="A3:I3"/>
  </mergeCells>
  <printOptions/>
  <pageMargins left="0.7" right="0.7" top="0.5" bottom="0.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</dc:creator>
  <cp:keywords/>
  <dc:description/>
  <cp:lastModifiedBy>Denise</cp:lastModifiedBy>
  <cp:lastPrinted>2013-01-24T22:00:46Z</cp:lastPrinted>
  <dcterms:created xsi:type="dcterms:W3CDTF">2008-05-04T02:37:48Z</dcterms:created>
  <dcterms:modified xsi:type="dcterms:W3CDTF">2014-06-03T18:09:41Z</dcterms:modified>
  <cp:category/>
  <cp:version/>
  <cp:contentType/>
  <cp:contentStatus/>
</cp:coreProperties>
</file>