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5" i="1" l="1"/>
  <c r="C14" i="1"/>
  <c r="C19" i="1"/>
  <c r="C20" i="1" s="1"/>
  <c r="C18" i="1"/>
  <c r="C9" i="1"/>
  <c r="C12" i="1" s="1"/>
  <c r="C13" i="1" s="1"/>
  <c r="C21" i="1" l="1"/>
  <c r="C22" i="1" s="1"/>
  <c r="C24" i="1" s="1"/>
  <c r="C26" i="1" s="1"/>
  <c r="C10" i="1"/>
</calcChain>
</file>

<file path=xl/sharedStrings.xml><?xml version="1.0" encoding="utf-8"?>
<sst xmlns="http://schemas.openxmlformats.org/spreadsheetml/2006/main" count="47" uniqueCount="47">
  <si>
    <t>A</t>
  </si>
  <si>
    <t>location</t>
  </si>
  <si>
    <t>back yard</t>
  </si>
  <si>
    <t>B</t>
  </si>
  <si>
    <t>date</t>
  </si>
  <si>
    <t>C</t>
  </si>
  <si>
    <t>D</t>
  </si>
  <si>
    <t>G</t>
  </si>
  <si>
    <t>J</t>
  </si>
  <si>
    <t>L</t>
  </si>
  <si>
    <t>date of third observation</t>
  </si>
  <si>
    <t>M</t>
  </si>
  <si>
    <t>N</t>
  </si>
  <si>
    <t>U</t>
  </si>
  <si>
    <t>degrees in an orbit</t>
  </si>
  <si>
    <t>W</t>
  </si>
  <si>
    <t>Earth's true synodic period in days</t>
  </si>
  <si>
    <t>angular distance      in degrees</t>
  </si>
  <si>
    <t>Rotation and Revolution of Earth Lab</t>
  </si>
  <si>
    <t>Rotation and Revolution Data</t>
  </si>
  <si>
    <t>E = D - C</t>
  </si>
  <si>
    <t>time between observations t in hours</t>
  </si>
  <si>
    <t>F = E x 60</t>
  </si>
  <si>
    <t>time between observations t in minutes</t>
  </si>
  <si>
    <t>H = G/E</t>
  </si>
  <si>
    <t>I = 360/H</t>
  </si>
  <si>
    <t>Earth's calculated sidereal period in hours</t>
  </si>
  <si>
    <t>calculated angular velocity in degrees per hour</t>
  </si>
  <si>
    <t>K = | I - J|</t>
  </si>
  <si>
    <t>V = U/S</t>
  </si>
  <si>
    <t>Earth's calculated synodic period in days</t>
  </si>
  <si>
    <t>number of days between first and third observations</t>
  </si>
  <si>
    <t>difference between Earth's calculated sidereal period and 
Earth's true sidereal period in minutes</t>
  </si>
  <si>
    <t>time of first observation - time of third observation in hours</t>
  </si>
  <si>
    <t>P = C - M</t>
  </si>
  <si>
    <t>time of first observation - time of third observation in minutes</t>
  </si>
  <si>
    <t>Q = P x 60</t>
  </si>
  <si>
    <t>R = 15 x P</t>
  </si>
  <si>
    <t>shift      in degrees</t>
  </si>
  <si>
    <t>S = R/N</t>
  </si>
  <si>
    <t>angular velocity v in degrees per day</t>
  </si>
  <si>
    <t>X = | V - W |</t>
  </si>
  <si>
    <t>time of first observation in military time</t>
  </si>
  <si>
    <t>time of second observation in military time</t>
  </si>
  <si>
    <t>Earth's true sidereal period 23h 56m</t>
  </si>
  <si>
    <t>time of third observation in military time</t>
  </si>
  <si>
    <t>difference between Earth's calculated synodic period and 
Earth's true synodic period in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</si>
</sst>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h:mm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1104900</xdr:colOff>
          <xdr:row>10</xdr:row>
          <xdr:rowOff>19050</xdr:rowOff>
        </xdr:from>
        <xdr:to>
          <xdr:col>1</xdr:col>
          <xdr:colOff>1228725</xdr:colOff>
          <xdr:row>10</xdr:row>
          <xdr:rowOff>180975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333375</xdr:colOff>
          <xdr:row>20</xdr:row>
          <xdr:rowOff>19050</xdr:rowOff>
        </xdr:from>
        <xdr:to>
          <xdr:col>1</xdr:col>
          <xdr:colOff>476250</xdr:colOff>
          <xdr:row>20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8"/>
  <sheetViews>
    <sheetView tabSelected="1" workbookViewId="0"/>
  </sheetViews>
  <sheetFormatPr defaultRowHeight="15" x14ac:dyDescent="0.25"/>
  <cols>
    <col min="1" max="1" width="12.5703125" customWidth="1"/>
    <col min="2" max="2" width="62" customWidth="1"/>
    <col min="3" max="3" width="14.42578125" customWidth="1"/>
  </cols>
  <sheetData>
    <row r="1" spans="1:3" ht="15.75" x14ac:dyDescent="0.25">
      <c r="A1" s="2" t="s">
        <v>18</v>
      </c>
      <c r="B1" s="3"/>
      <c r="C1" s="3"/>
    </row>
    <row r="2" spans="1:3" ht="15.75" x14ac:dyDescent="0.25">
      <c r="A2" s="2"/>
      <c r="B2" s="3"/>
      <c r="C2" s="3"/>
    </row>
    <row r="3" spans="1:3" ht="15.75" x14ac:dyDescent="0.25">
      <c r="A3" s="18" t="s">
        <v>19</v>
      </c>
      <c r="B3" s="18"/>
      <c r="C3" s="18"/>
    </row>
    <row r="4" spans="1:3" ht="16.5" thickBot="1" x14ac:dyDescent="0.3">
      <c r="A4" s="2"/>
      <c r="B4" s="3"/>
      <c r="C4" s="3"/>
    </row>
    <row r="5" spans="1:3" ht="16.5" customHeight="1" x14ac:dyDescent="0.25">
      <c r="A5" s="4" t="s">
        <v>0</v>
      </c>
      <c r="B5" s="5" t="s">
        <v>1</v>
      </c>
      <c r="C5" s="17" t="s">
        <v>2</v>
      </c>
    </row>
    <row r="6" spans="1:3" ht="16.5" customHeight="1" x14ac:dyDescent="0.25">
      <c r="A6" s="6" t="s">
        <v>3</v>
      </c>
      <c r="B6" s="7" t="s">
        <v>4</v>
      </c>
      <c r="C6" s="12">
        <v>41791</v>
      </c>
    </row>
    <row r="7" spans="1:3" ht="16.5" customHeight="1" x14ac:dyDescent="0.25">
      <c r="A7" s="6" t="s">
        <v>5</v>
      </c>
      <c r="B7" s="7" t="s">
        <v>42</v>
      </c>
      <c r="C7" s="14">
        <v>0.83333333333333337</v>
      </c>
    </row>
    <row r="8" spans="1:3" ht="16.5" customHeight="1" x14ac:dyDescent="0.25">
      <c r="A8" s="6" t="s">
        <v>6</v>
      </c>
      <c r="B8" s="7" t="s">
        <v>43</v>
      </c>
      <c r="C8" s="14">
        <v>0.875</v>
      </c>
    </row>
    <row r="9" spans="1:3" ht="16.5" customHeight="1" x14ac:dyDescent="0.25">
      <c r="A9" s="6" t="s">
        <v>20</v>
      </c>
      <c r="B9" s="7" t="s">
        <v>21</v>
      </c>
      <c r="C9" s="13">
        <f>(C8-C7)*24</f>
        <v>0.99999999999999911</v>
      </c>
    </row>
    <row r="10" spans="1:3" ht="16.5" customHeight="1" x14ac:dyDescent="0.25">
      <c r="A10" s="6" t="s">
        <v>22</v>
      </c>
      <c r="B10" s="7" t="s">
        <v>23</v>
      </c>
      <c r="C10" s="15">
        <f>C9*60</f>
        <v>59.999999999999943</v>
      </c>
    </row>
    <row r="11" spans="1:3" ht="15.75" x14ac:dyDescent="0.25">
      <c r="A11" s="6" t="s">
        <v>7</v>
      </c>
      <c r="B11" s="7" t="s">
        <v>17</v>
      </c>
      <c r="C11" s="10">
        <v>15</v>
      </c>
    </row>
    <row r="12" spans="1:3" ht="15.75" x14ac:dyDescent="0.25">
      <c r="A12" s="6" t="s">
        <v>24</v>
      </c>
      <c r="B12" s="7" t="s">
        <v>27</v>
      </c>
      <c r="C12" s="13">
        <f>C11/C9</f>
        <v>15.000000000000014</v>
      </c>
    </row>
    <row r="13" spans="1:3" ht="15.75" x14ac:dyDescent="0.25">
      <c r="A13" s="6" t="s">
        <v>25</v>
      </c>
      <c r="B13" s="7" t="s">
        <v>26</v>
      </c>
      <c r="C13" s="13">
        <f>360/C12</f>
        <v>23.999999999999979</v>
      </c>
    </row>
    <row r="14" spans="1:3" ht="15.75" x14ac:dyDescent="0.25">
      <c r="A14" s="6" t="s">
        <v>8</v>
      </c>
      <c r="B14" s="7" t="s">
        <v>44</v>
      </c>
      <c r="C14" s="13">
        <f>23+56/60</f>
        <v>23.933333333333334</v>
      </c>
    </row>
    <row r="15" spans="1:3" ht="31.5" x14ac:dyDescent="0.25">
      <c r="A15" s="6" t="s">
        <v>28</v>
      </c>
      <c r="B15" s="7" t="s">
        <v>32</v>
      </c>
      <c r="C15" s="13">
        <f>ABS(C13-C14)*60</f>
        <v>3.9999999999987068</v>
      </c>
    </row>
    <row r="16" spans="1:3" ht="15.75" x14ac:dyDescent="0.25">
      <c r="A16" s="6" t="s">
        <v>9</v>
      </c>
      <c r="B16" s="7" t="s">
        <v>10</v>
      </c>
      <c r="C16" s="12">
        <v>41798</v>
      </c>
    </row>
    <row r="17" spans="1:3" ht="15.75" x14ac:dyDescent="0.25">
      <c r="A17" s="6" t="s">
        <v>11</v>
      </c>
      <c r="B17" s="7" t="s">
        <v>45</v>
      </c>
      <c r="C17" s="14">
        <v>0.8125</v>
      </c>
    </row>
    <row r="18" spans="1:3" ht="15.75" x14ac:dyDescent="0.25">
      <c r="A18" s="6" t="s">
        <v>12</v>
      </c>
      <c r="B18" s="7" t="s">
        <v>31</v>
      </c>
      <c r="C18" s="11">
        <f>C16-C6</f>
        <v>7</v>
      </c>
    </row>
    <row r="19" spans="1:3" ht="15.75" x14ac:dyDescent="0.25">
      <c r="A19" s="6" t="s">
        <v>34</v>
      </c>
      <c r="B19" s="7" t="s">
        <v>33</v>
      </c>
      <c r="C19" s="13">
        <f>(C7-C17)*24</f>
        <v>0.50000000000000089</v>
      </c>
    </row>
    <row r="20" spans="1:3" ht="15.75" x14ac:dyDescent="0.25">
      <c r="A20" s="6" t="s">
        <v>36</v>
      </c>
      <c r="B20" s="7" t="s">
        <v>35</v>
      </c>
      <c r="C20" s="11">
        <f>C19*60</f>
        <v>30.000000000000053</v>
      </c>
    </row>
    <row r="21" spans="1:3" ht="15.75" x14ac:dyDescent="0.25">
      <c r="A21" s="6" t="s">
        <v>37</v>
      </c>
      <c r="B21" s="7" t="s">
        <v>38</v>
      </c>
      <c r="C21" s="11">
        <f>15*C19</f>
        <v>7.5000000000000133</v>
      </c>
    </row>
    <row r="22" spans="1:3" ht="15.75" x14ac:dyDescent="0.25">
      <c r="A22" s="6" t="s">
        <v>39</v>
      </c>
      <c r="B22" s="7" t="s">
        <v>40</v>
      </c>
      <c r="C22" s="13">
        <f>C21/C18</f>
        <v>1.0714285714285734</v>
      </c>
    </row>
    <row r="23" spans="1:3" ht="15.75" x14ac:dyDescent="0.25">
      <c r="A23" s="6" t="s">
        <v>13</v>
      </c>
      <c r="B23" s="7" t="s">
        <v>14</v>
      </c>
      <c r="C23" s="11">
        <v>360</v>
      </c>
    </row>
    <row r="24" spans="1:3" ht="15.75" x14ac:dyDescent="0.25">
      <c r="A24" s="6" t="s">
        <v>29</v>
      </c>
      <c r="B24" s="7" t="s">
        <v>30</v>
      </c>
      <c r="C24" s="11">
        <f>C23/C22</f>
        <v>335.99999999999937</v>
      </c>
    </row>
    <row r="25" spans="1:3" ht="15.75" x14ac:dyDescent="0.25">
      <c r="A25" s="6" t="s">
        <v>15</v>
      </c>
      <c r="B25" s="7" t="s">
        <v>16</v>
      </c>
      <c r="C25" s="11">
        <v>365.25</v>
      </c>
    </row>
    <row r="26" spans="1:3" ht="32.25" thickBot="1" x14ac:dyDescent="0.3">
      <c r="A26" s="8" t="s">
        <v>41</v>
      </c>
      <c r="B26" s="9" t="s">
        <v>46</v>
      </c>
      <c r="C26" s="16">
        <f>IF(C24-C25&gt;365.25,ABS(C24-C25)-365.25,ABS(C24-C25))</f>
        <v>29.250000000000625</v>
      </c>
    </row>
    <row r="27" spans="1:3" ht="15.75" x14ac:dyDescent="0.25">
      <c r="A27" s="1"/>
    </row>
    <row r="28" spans="1:3" ht="15.75" x14ac:dyDescent="0.25">
      <c r="A28" s="1"/>
    </row>
  </sheetData>
  <mergeCells count="1">
    <mergeCell ref="A3:C3"/>
  </mergeCells>
  <pageMargins left="0.7" right="0.7" top="0.75" bottom="0.75" header="0.3" footer="0.3"/>
  <pageSetup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autoPict="0" r:id="rId5">
            <anchor moveWithCells="1" sizeWithCells="1">
              <from>
                <xdr:col>1</xdr:col>
                <xdr:colOff>1104900</xdr:colOff>
                <xdr:row>10</xdr:row>
                <xdr:rowOff>19050</xdr:rowOff>
              </from>
              <to>
                <xdr:col>1</xdr:col>
                <xdr:colOff>1228725</xdr:colOff>
                <xdr:row>10</xdr:row>
                <xdr:rowOff>180975</xdr:rowOff>
              </to>
            </anchor>
          </objectPr>
        </oleObject>
      </mc:Choice>
      <mc:Fallback>
        <oleObject progId="Equation.3" shapeId="1026" r:id="rId4"/>
      </mc:Fallback>
    </mc:AlternateContent>
    <mc:AlternateContent xmlns:mc="http://schemas.openxmlformats.org/markup-compatibility/2006">
      <mc:Choice Requires="x14">
        <oleObject progId="Equation.3" shapeId="1025" r:id="rId6">
          <objectPr defaultSize="0" autoPict="0" r:id="rId7">
            <anchor moveWithCells="1" sizeWithCells="1">
              <from>
                <xdr:col>1</xdr:col>
                <xdr:colOff>333375</xdr:colOff>
                <xdr:row>20</xdr:row>
                <xdr:rowOff>19050</xdr:rowOff>
              </from>
              <to>
                <xdr:col>1</xdr:col>
                <xdr:colOff>476250</xdr:colOff>
                <xdr:row>20</xdr:row>
                <xdr:rowOff>180975</xdr:rowOff>
              </to>
            </anchor>
          </objectPr>
        </oleObject>
      </mc:Choice>
      <mc:Fallback>
        <oleObject progId="Equation.3" shapeId="1025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dcterms:created xsi:type="dcterms:W3CDTF">2014-06-03T00:52:24Z</dcterms:created>
  <dcterms:modified xsi:type="dcterms:W3CDTF">2014-06-03T01:47:52Z</dcterms:modified>
</cp:coreProperties>
</file>