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25" i="1" l="1"/>
  <c r="Q22" i="1"/>
  <c r="Q17" i="1"/>
  <c r="I25" i="1"/>
  <c r="I22" i="1"/>
  <c r="I17" i="1"/>
  <c r="Q15" i="1"/>
  <c r="I15" i="1"/>
  <c r="Q14" i="1"/>
  <c r="Q8" i="1"/>
  <c r="I8" i="1"/>
  <c r="I14" i="1"/>
  <c r="Q3" i="1"/>
  <c r="I3" i="1"/>
  <c r="Q1" i="1"/>
  <c r="I1" i="1"/>
  <c r="C14" i="1" l="1"/>
  <c r="V27" i="1"/>
  <c r="S23" i="1"/>
  <c r="S26" i="1" s="1"/>
  <c r="V19" i="1"/>
  <c r="S15" i="1"/>
  <c r="S18" i="1" s="1"/>
  <c r="S14" i="1"/>
  <c r="S17" i="1" s="1"/>
  <c r="V10" i="1"/>
  <c r="V8" i="1"/>
  <c r="V9" i="1" s="1"/>
  <c r="S11" i="1" s="1"/>
  <c r="V5" i="1"/>
  <c r="V3" i="1"/>
  <c r="V4" i="1" s="1"/>
  <c r="S6" i="1" s="1"/>
  <c r="V17" i="1" l="1"/>
  <c r="V18" i="1" s="1"/>
  <c r="S20" i="1" s="1"/>
  <c r="S25" i="1"/>
  <c r="V25" i="1" s="1"/>
  <c r="V26" i="1" s="1"/>
  <c r="S28" i="1" s="1"/>
  <c r="N10" i="1"/>
  <c r="N8" i="1"/>
  <c r="N9" i="1" s="1"/>
  <c r="N5" i="1"/>
  <c r="N3" i="1"/>
  <c r="N4" i="1" s="1"/>
  <c r="K6" i="1" s="1"/>
  <c r="F10" i="1"/>
  <c r="F8" i="1"/>
  <c r="F9" i="1" s="1"/>
  <c r="F5" i="1"/>
  <c r="N27" i="1"/>
  <c r="K23" i="1"/>
  <c r="K26" i="1" s="1"/>
  <c r="N19" i="1"/>
  <c r="K15" i="1"/>
  <c r="K18" i="1" s="1"/>
  <c r="K14" i="1"/>
  <c r="K25" i="1" s="1"/>
  <c r="F27" i="1"/>
  <c r="C23" i="1"/>
  <c r="C26" i="1" s="1"/>
  <c r="F19" i="1"/>
  <c r="C15" i="1"/>
  <c r="C18" i="1" s="1"/>
  <c r="C17" i="1"/>
  <c r="K11" i="1" l="1"/>
  <c r="C11" i="1"/>
  <c r="F3" i="1"/>
  <c r="F4" i="1" s="1"/>
  <c r="C6" i="1" s="1"/>
  <c r="N25" i="1"/>
  <c r="N26" i="1" s="1"/>
  <c r="K28" i="1" s="1"/>
  <c r="K17" i="1"/>
  <c r="N17" i="1" s="1"/>
  <c r="N18" i="1" s="1"/>
  <c r="K20" i="1" s="1"/>
  <c r="C25" i="1"/>
  <c r="F25" i="1" s="1"/>
  <c r="F26" i="1" s="1"/>
  <c r="C28" i="1" s="1"/>
  <c r="F17" i="1"/>
  <c r="F18" i="1" s="1"/>
  <c r="C20" i="1" s="1"/>
</calcChain>
</file>

<file path=xl/sharedStrings.xml><?xml version="1.0" encoding="utf-8"?>
<sst xmlns="http://schemas.openxmlformats.org/spreadsheetml/2006/main" count="190" uniqueCount="32">
  <si>
    <t>lbs</t>
  </si>
  <si>
    <t>kg</t>
  </si>
  <si>
    <t>M1M2 =</t>
  </si>
  <si>
    <t>M1 =</t>
  </si>
  <si>
    <t>M2 =</t>
  </si>
  <si>
    <t>R =</t>
  </si>
  <si>
    <t>F =</t>
  </si>
  <si>
    <t>GM1M2 =</t>
  </si>
  <si>
    <t xml:space="preserve">R^2 = </t>
  </si>
  <si>
    <t>m^2</t>
  </si>
  <si>
    <t>kg^2</t>
  </si>
  <si>
    <t>g</t>
  </si>
  <si>
    <t>m^3 kg/s^2</t>
  </si>
  <si>
    <t>m</t>
  </si>
  <si>
    <t>N</t>
  </si>
  <si>
    <t xml:space="preserve"> </t>
  </si>
  <si>
    <r>
      <t>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</si>
  <si>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M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</si>
  <si>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t>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</si>
  <si>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t>GM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</si>
  <si>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</t>
    </r>
  </si>
  <si>
    <r>
      <t>kg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</si>
  <si>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kg/s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</si>
  <si>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</si>
  <si>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Newton's Law of Gravity</t>
  </si>
  <si>
    <t>Question 3</t>
  </si>
  <si>
    <t>Question 4</t>
  </si>
  <si>
    <t>Question 5</t>
  </si>
  <si>
    <t>Question 6</t>
  </si>
  <si>
    <t>Question 7</t>
  </si>
  <si>
    <t>Question 8</t>
  </si>
  <si>
    <t>Question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</si>
</sst>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E+00"/>
    <numFmt numFmtId="166" formatCode="0.0"/>
  </numFmts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165" fontId="0" fillId="2" borderId="1" xfId="0" applyNumberFormat="1" applyFill="1" applyBorder="1"/>
    <xf numFmtId="165" fontId="0" fillId="0" borderId="1" xfId="0" applyNumberFormat="1" applyFill="1" applyBorder="1"/>
    <xf numFmtId="11" fontId="0" fillId="0" borderId="1" xfId="0" applyNumberFormat="1" applyBorder="1"/>
    <xf numFmtId="0" fontId="0" fillId="2" borderId="2" xfId="0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workbookViewId="0"/>
  </sheetViews>
  <sheetFormatPr defaultRowHeight="15" x14ac:dyDescent="0.25"/>
  <cols>
    <col min="1" max="1" width="10.5703125" customWidth="1"/>
    <col min="3" max="3" width="12" bestFit="1" customWidth="1"/>
    <col min="5" max="5" width="12" bestFit="1" customWidth="1"/>
    <col min="6" max="6" width="10.5703125" bestFit="1" customWidth="1"/>
    <col min="7" max="7" width="10.85546875" customWidth="1"/>
    <col min="9" max="9" width="10.42578125" customWidth="1"/>
    <col min="11" max="11" width="12" bestFit="1" customWidth="1"/>
    <col min="14" max="14" width="11.5703125" customWidth="1"/>
    <col min="15" max="15" width="10.7109375" customWidth="1"/>
    <col min="17" max="17" width="10.5703125" customWidth="1"/>
    <col min="19" max="19" width="12" bestFit="1" customWidth="1"/>
    <col min="21" max="21" width="12" bestFit="1" customWidth="1"/>
    <col min="22" max="22" width="10.5703125" bestFit="1" customWidth="1"/>
    <col min="23" max="23" width="10.85546875" customWidth="1"/>
  </cols>
  <sheetData>
    <row r="1" spans="1:23" x14ac:dyDescent="0.25">
      <c r="A1" t="s">
        <v>24</v>
      </c>
      <c r="I1" t="str">
        <f>A1</f>
        <v>Newton's Law of Gravity</v>
      </c>
      <c r="Q1" t="str">
        <f>A1</f>
        <v>Newton's Law of Gravity</v>
      </c>
    </row>
    <row r="2" spans="1:23" ht="15.75" thickBot="1" x14ac:dyDescent="0.3">
      <c r="A2" t="s">
        <v>15</v>
      </c>
      <c r="C2" s="2"/>
      <c r="K2" s="2"/>
      <c r="Q2" t="s">
        <v>15</v>
      </c>
      <c r="S2" s="2"/>
    </row>
    <row r="3" spans="1:23" ht="19.5" thickBot="1" x14ac:dyDescent="0.4">
      <c r="A3" t="s">
        <v>25</v>
      </c>
      <c r="B3" s="4" t="s">
        <v>16</v>
      </c>
      <c r="C3" s="7">
        <v>72</v>
      </c>
      <c r="D3" s="5" t="s">
        <v>1</v>
      </c>
      <c r="E3" s="4" t="s">
        <v>18</v>
      </c>
      <c r="F3" s="6">
        <f>C3*C4</f>
        <v>5184</v>
      </c>
      <c r="G3" s="5" t="s">
        <v>21</v>
      </c>
      <c r="I3" t="str">
        <f>A3</f>
        <v>Question 3</v>
      </c>
      <c r="J3" s="4" t="s">
        <v>16</v>
      </c>
      <c r="K3" s="7">
        <v>6.6700000000000003E-27</v>
      </c>
      <c r="L3" s="5" t="s">
        <v>1</v>
      </c>
      <c r="M3" s="4" t="s">
        <v>18</v>
      </c>
      <c r="N3" s="6">
        <f>K3*K4</f>
        <v>4.9024500000000005E-4</v>
      </c>
      <c r="O3" s="5" t="s">
        <v>21</v>
      </c>
      <c r="Q3" t="str">
        <f>A3</f>
        <v>Question 3</v>
      </c>
      <c r="R3" s="4" t="s">
        <v>16</v>
      </c>
      <c r="S3" s="7">
        <v>0.10199999999999999</v>
      </c>
      <c r="T3" s="5" t="s">
        <v>1</v>
      </c>
      <c r="U3" s="4" t="s">
        <v>18</v>
      </c>
      <c r="V3" s="6">
        <f>S3*S4</f>
        <v>7.3439999999999994</v>
      </c>
      <c r="W3" s="5" t="s">
        <v>21</v>
      </c>
    </row>
    <row r="4" spans="1:23" ht="19.5" thickBot="1" x14ac:dyDescent="0.4">
      <c r="B4" s="4" t="s">
        <v>17</v>
      </c>
      <c r="C4" s="7">
        <v>72</v>
      </c>
      <c r="D4" s="5" t="s">
        <v>1</v>
      </c>
      <c r="E4" s="4" t="s">
        <v>19</v>
      </c>
      <c r="F4" s="6">
        <f>0.0000000000667*F3</f>
        <v>3.457728E-7</v>
      </c>
      <c r="G4" s="5" t="s">
        <v>22</v>
      </c>
      <c r="J4" s="4" t="s">
        <v>17</v>
      </c>
      <c r="K4" s="7">
        <v>7.3500000000000001E+22</v>
      </c>
      <c r="L4" s="5" t="s">
        <v>1</v>
      </c>
      <c r="M4" s="4" t="s">
        <v>19</v>
      </c>
      <c r="N4" s="6">
        <f>0.0000000000667*N3</f>
        <v>3.2699341500000004E-14</v>
      </c>
      <c r="O4" s="5" t="s">
        <v>22</v>
      </c>
      <c r="R4" s="4" t="s">
        <v>17</v>
      </c>
      <c r="S4" s="7">
        <v>72</v>
      </c>
      <c r="T4" s="5" t="s">
        <v>1</v>
      </c>
      <c r="U4" s="4" t="s">
        <v>19</v>
      </c>
      <c r="V4" s="6">
        <f>0.0000000000667*V3</f>
        <v>4.8984479999999991E-10</v>
      </c>
      <c r="W4" s="5" t="s">
        <v>22</v>
      </c>
    </row>
    <row r="5" spans="1:23" ht="18" thickBot="1" x14ac:dyDescent="0.3">
      <c r="B5" s="4" t="s">
        <v>5</v>
      </c>
      <c r="C5" s="3">
        <v>2</v>
      </c>
      <c r="D5" s="5" t="s">
        <v>13</v>
      </c>
      <c r="E5" s="4" t="s">
        <v>20</v>
      </c>
      <c r="F5" s="6">
        <f>C5^2</f>
        <v>4</v>
      </c>
      <c r="G5" s="5" t="s">
        <v>23</v>
      </c>
      <c r="J5" s="4" t="s">
        <v>5</v>
      </c>
      <c r="K5" s="3">
        <v>4.4000000000000001E+26</v>
      </c>
      <c r="L5" s="5" t="s">
        <v>13</v>
      </c>
      <c r="M5" s="4" t="s">
        <v>20</v>
      </c>
      <c r="N5" s="6">
        <f>K5^2</f>
        <v>1.9360000000000003E+53</v>
      </c>
      <c r="O5" s="5" t="s">
        <v>23</v>
      </c>
      <c r="R5" s="4" t="s">
        <v>5</v>
      </c>
      <c r="S5" s="8">
        <v>384000000</v>
      </c>
      <c r="T5" s="5" t="s">
        <v>13</v>
      </c>
      <c r="U5" s="4" t="s">
        <v>20</v>
      </c>
      <c r="V5" s="6">
        <f>S5^2</f>
        <v>1.47456E+17</v>
      </c>
      <c r="W5" s="5" t="s">
        <v>23</v>
      </c>
    </row>
    <row r="6" spans="1:23" ht="15.75" thickBot="1" x14ac:dyDescent="0.3">
      <c r="B6" s="4" t="s">
        <v>6</v>
      </c>
      <c r="C6" s="6">
        <f>F4/F5</f>
        <v>8.6443199999999999E-8</v>
      </c>
      <c r="D6" s="5" t="s">
        <v>14</v>
      </c>
      <c r="E6" s="9"/>
      <c r="F6" s="10"/>
      <c r="G6" s="11"/>
      <c r="J6" s="4" t="s">
        <v>6</v>
      </c>
      <c r="K6" s="6">
        <f>N4/N5</f>
        <v>1.6890155733471074E-67</v>
      </c>
      <c r="L6" s="5" t="s">
        <v>14</v>
      </c>
      <c r="M6" s="9"/>
      <c r="N6" s="10"/>
      <c r="O6" s="11"/>
      <c r="R6" s="4" t="s">
        <v>6</v>
      </c>
      <c r="S6" s="6">
        <f>V4/V5</f>
        <v>3.3219726562499997E-27</v>
      </c>
      <c r="T6" s="5" t="s">
        <v>14</v>
      </c>
      <c r="U6" s="9"/>
      <c r="V6" s="10"/>
      <c r="W6" s="11"/>
    </row>
    <row r="7" spans="1:23" ht="15.75" thickBot="1" x14ac:dyDescent="0.3"/>
    <row r="8" spans="1:23" ht="19.5" thickBot="1" x14ac:dyDescent="0.4">
      <c r="A8" t="s">
        <v>26</v>
      </c>
      <c r="B8" s="4" t="s">
        <v>16</v>
      </c>
      <c r="C8" s="7">
        <v>0.10199999999999999</v>
      </c>
      <c r="D8" s="5" t="s">
        <v>1</v>
      </c>
      <c r="E8" s="4" t="s">
        <v>18</v>
      </c>
      <c r="F8" s="6">
        <f>C8*C9</f>
        <v>1.0403999999999998E-2</v>
      </c>
      <c r="G8" s="5" t="s">
        <v>21</v>
      </c>
      <c r="I8" t="str">
        <f>A8</f>
        <v>Question 4</v>
      </c>
      <c r="J8" s="4" t="s">
        <v>16</v>
      </c>
      <c r="K8" s="7">
        <v>1000000000000000</v>
      </c>
      <c r="L8" s="5" t="s">
        <v>1</v>
      </c>
      <c r="M8" s="4" t="s">
        <v>18</v>
      </c>
      <c r="N8" s="6">
        <f>K8*K9</f>
        <v>102000000000000</v>
      </c>
      <c r="O8" s="5" t="s">
        <v>21</v>
      </c>
      <c r="Q8" t="str">
        <f>A8</f>
        <v>Question 4</v>
      </c>
      <c r="R8" s="4" t="s">
        <v>16</v>
      </c>
      <c r="S8" s="7">
        <v>0.10199999999999999</v>
      </c>
      <c r="T8" s="5" t="s">
        <v>1</v>
      </c>
      <c r="U8" s="4" t="s">
        <v>18</v>
      </c>
      <c r="V8" s="6">
        <f>S8*S9</f>
        <v>1.0403999999999998E-2</v>
      </c>
      <c r="W8" s="5" t="s">
        <v>21</v>
      </c>
    </row>
    <row r="9" spans="1:23" ht="19.5" thickBot="1" x14ac:dyDescent="0.4">
      <c r="B9" s="4" t="s">
        <v>17</v>
      </c>
      <c r="C9" s="7">
        <v>0.10199999999999999</v>
      </c>
      <c r="D9" s="5" t="s">
        <v>1</v>
      </c>
      <c r="E9" s="4" t="s">
        <v>19</v>
      </c>
      <c r="F9" s="6">
        <f>0.0000000000667*F8</f>
        <v>6.9394679999999986E-13</v>
      </c>
      <c r="G9" s="5" t="s">
        <v>22</v>
      </c>
      <c r="J9" s="4" t="s">
        <v>17</v>
      </c>
      <c r="K9" s="7">
        <v>0.10199999999999999</v>
      </c>
      <c r="L9" s="5" t="s">
        <v>1</v>
      </c>
      <c r="M9" s="4" t="s">
        <v>19</v>
      </c>
      <c r="N9" s="6">
        <f>0.0000000000667*N8</f>
        <v>6803.4</v>
      </c>
      <c r="O9" s="5" t="s">
        <v>22</v>
      </c>
      <c r="R9" s="4" t="s">
        <v>17</v>
      </c>
      <c r="S9" s="7">
        <v>0.10199999999999999</v>
      </c>
      <c r="T9" s="5" t="s">
        <v>1</v>
      </c>
      <c r="U9" s="4" t="s">
        <v>19</v>
      </c>
      <c r="V9" s="6">
        <f>0.0000000000667*V8</f>
        <v>6.9394679999999986E-13</v>
      </c>
      <c r="W9" s="5" t="s">
        <v>22</v>
      </c>
    </row>
    <row r="10" spans="1:23" ht="18" thickBot="1" x14ac:dyDescent="0.3">
      <c r="B10" s="4" t="s">
        <v>5</v>
      </c>
      <c r="C10" s="3">
        <v>2</v>
      </c>
      <c r="D10" s="5" t="s">
        <v>13</v>
      </c>
      <c r="E10" s="4" t="s">
        <v>20</v>
      </c>
      <c r="F10" s="6">
        <f>C10^2</f>
        <v>4</v>
      </c>
      <c r="G10" s="5" t="s">
        <v>23</v>
      </c>
      <c r="J10" s="4" t="s">
        <v>5</v>
      </c>
      <c r="K10" s="3">
        <v>2</v>
      </c>
      <c r="L10" s="5" t="s">
        <v>13</v>
      </c>
      <c r="M10" s="4" t="s">
        <v>20</v>
      </c>
      <c r="N10" s="6">
        <f>K10^2</f>
        <v>4</v>
      </c>
      <c r="O10" s="5" t="s">
        <v>23</v>
      </c>
      <c r="R10" s="4" t="s">
        <v>5</v>
      </c>
      <c r="S10" s="8">
        <v>1E-10</v>
      </c>
      <c r="T10" s="5" t="s">
        <v>13</v>
      </c>
      <c r="U10" s="4" t="s">
        <v>20</v>
      </c>
      <c r="V10" s="6">
        <f>S10^2</f>
        <v>1.0000000000000001E-20</v>
      </c>
      <c r="W10" s="5" t="s">
        <v>23</v>
      </c>
    </row>
    <row r="11" spans="1:23" ht="15.75" thickBot="1" x14ac:dyDescent="0.3">
      <c r="B11" s="4" t="s">
        <v>6</v>
      </c>
      <c r="C11" s="6">
        <f>F9/F10</f>
        <v>1.7348669999999996E-13</v>
      </c>
      <c r="D11" s="5" t="s">
        <v>14</v>
      </c>
      <c r="E11" s="9"/>
      <c r="F11" s="10"/>
      <c r="G11" s="11"/>
      <c r="J11" s="4" t="s">
        <v>6</v>
      </c>
      <c r="K11" s="6">
        <f>N9/N10</f>
        <v>1700.85</v>
      </c>
      <c r="L11" s="5" t="s">
        <v>14</v>
      </c>
      <c r="M11" s="9"/>
      <c r="N11" s="10"/>
      <c r="O11" s="11"/>
      <c r="R11" s="4" t="s">
        <v>6</v>
      </c>
      <c r="S11" s="6">
        <f>V9/V10</f>
        <v>69394679.999999985</v>
      </c>
      <c r="T11" s="5" t="s">
        <v>14</v>
      </c>
      <c r="U11" s="9"/>
      <c r="V11" s="10"/>
      <c r="W11" s="11"/>
    </row>
    <row r="12" spans="1:23" ht="15.75" thickBot="1" x14ac:dyDescent="0.3"/>
    <row r="13" spans="1:23" ht="15.75" thickBot="1" x14ac:dyDescent="0.3">
      <c r="B13" s="12" t="s">
        <v>0</v>
      </c>
      <c r="C13" s="12" t="s">
        <v>1</v>
      </c>
      <c r="J13" s="12" t="s">
        <v>0</v>
      </c>
      <c r="K13" s="12" t="s">
        <v>1</v>
      </c>
      <c r="R13" s="12" t="s">
        <v>0</v>
      </c>
      <c r="S13" s="12" t="s">
        <v>1</v>
      </c>
    </row>
    <row r="14" spans="1:23" ht="15.75" thickBot="1" x14ac:dyDescent="0.3">
      <c r="A14" t="s">
        <v>27</v>
      </c>
      <c r="B14" s="13">
        <v>110</v>
      </c>
      <c r="C14" s="14">
        <f>B14/2.2</f>
        <v>49.999999999999993</v>
      </c>
      <c r="I14" t="str">
        <f>A14</f>
        <v>Question 5</v>
      </c>
      <c r="J14" s="13">
        <v>85</v>
      </c>
      <c r="K14" s="14">
        <f>J14/2.2</f>
        <v>38.636363636363633</v>
      </c>
      <c r="Q14" t="str">
        <f>A14</f>
        <v>Question 5</v>
      </c>
      <c r="R14" s="13">
        <v>185</v>
      </c>
      <c r="S14" s="14">
        <f>R14/2.2</f>
        <v>84.090909090909079</v>
      </c>
    </row>
    <row r="15" spans="1:23" ht="15.75" thickBot="1" x14ac:dyDescent="0.3">
      <c r="A15" t="s">
        <v>28</v>
      </c>
      <c r="B15" s="13">
        <v>130</v>
      </c>
      <c r="C15" s="14">
        <f>B15/2.2</f>
        <v>59.090909090909086</v>
      </c>
      <c r="I15" t="str">
        <f>A15</f>
        <v>Question 6</v>
      </c>
      <c r="J15" s="13">
        <v>125</v>
      </c>
      <c r="K15" s="14">
        <f>J15/2.2</f>
        <v>56.818181818181813</v>
      </c>
      <c r="Q15" t="str">
        <f>A15</f>
        <v>Question 6</v>
      </c>
      <c r="R15" s="13">
        <v>110</v>
      </c>
      <c r="S15" s="14">
        <f>R15/2.2</f>
        <v>49.999999999999993</v>
      </c>
    </row>
    <row r="16" spans="1:23" ht="15.75" thickBot="1" x14ac:dyDescent="0.3">
      <c r="C16" s="2"/>
      <c r="K16" s="2"/>
      <c r="S16" s="2"/>
    </row>
    <row r="17" spans="1:24" ht="19.5" thickBot="1" x14ac:dyDescent="0.4">
      <c r="A17" t="s">
        <v>29</v>
      </c>
      <c r="B17" s="4" t="s">
        <v>16</v>
      </c>
      <c r="C17" s="7">
        <f>C14</f>
        <v>49.999999999999993</v>
      </c>
      <c r="D17" s="5" t="s">
        <v>1</v>
      </c>
      <c r="E17" s="4" t="s">
        <v>18</v>
      </c>
      <c r="F17" s="6">
        <f>C17*C18</f>
        <v>2954.545454545454</v>
      </c>
      <c r="G17" s="5" t="s">
        <v>21</v>
      </c>
      <c r="I17" t="str">
        <f>A17</f>
        <v>Question 7</v>
      </c>
      <c r="J17" s="4" t="s">
        <v>16</v>
      </c>
      <c r="K17" s="7">
        <f>K14</f>
        <v>38.636363636363633</v>
      </c>
      <c r="L17" s="5" t="s">
        <v>1</v>
      </c>
      <c r="M17" s="4" t="s">
        <v>18</v>
      </c>
      <c r="N17" s="6">
        <f>K17*K18</f>
        <v>2195.2479338842973</v>
      </c>
      <c r="O17" s="5" t="s">
        <v>21</v>
      </c>
      <c r="Q17" t="str">
        <f>A17</f>
        <v>Question 7</v>
      </c>
      <c r="R17" s="4" t="s">
        <v>16</v>
      </c>
      <c r="S17" s="7">
        <f>S14</f>
        <v>84.090909090909079</v>
      </c>
      <c r="T17" s="5" t="s">
        <v>1</v>
      </c>
      <c r="U17" s="4" t="s">
        <v>18</v>
      </c>
      <c r="V17" s="6">
        <f>S17*S18</f>
        <v>4204.5454545454531</v>
      </c>
      <c r="W17" s="5" t="s">
        <v>21</v>
      </c>
    </row>
    <row r="18" spans="1:24" ht="19.5" thickBot="1" x14ac:dyDescent="0.4">
      <c r="B18" s="4" t="s">
        <v>17</v>
      </c>
      <c r="C18" s="7">
        <f>C15</f>
        <v>59.090909090909086</v>
      </c>
      <c r="D18" s="5" t="s">
        <v>1</v>
      </c>
      <c r="E18" s="4" t="s">
        <v>19</v>
      </c>
      <c r="F18" s="6">
        <f>0.0000000000667*F17</f>
        <v>1.9706818181818178E-7</v>
      </c>
      <c r="G18" s="5" t="s">
        <v>22</v>
      </c>
      <c r="J18" s="4" t="s">
        <v>17</v>
      </c>
      <c r="K18" s="7">
        <f>K15</f>
        <v>56.818181818181813</v>
      </c>
      <c r="L18" s="5" t="s">
        <v>1</v>
      </c>
      <c r="M18" s="4" t="s">
        <v>19</v>
      </c>
      <c r="N18" s="6">
        <f>0.0000000000667*N17</f>
        <v>1.4642303719008263E-7</v>
      </c>
      <c r="O18" s="5" t="s">
        <v>22</v>
      </c>
      <c r="R18" s="4" t="s">
        <v>17</v>
      </c>
      <c r="S18" s="7">
        <f>S15</f>
        <v>49.999999999999993</v>
      </c>
      <c r="T18" s="5" t="s">
        <v>1</v>
      </c>
      <c r="U18" s="4" t="s">
        <v>19</v>
      </c>
      <c r="V18" s="6">
        <f>0.0000000000667*V17</f>
        <v>2.8044318181818172E-7</v>
      </c>
      <c r="W18" s="5" t="s">
        <v>22</v>
      </c>
    </row>
    <row r="19" spans="1:24" ht="18" thickBot="1" x14ac:dyDescent="0.3">
      <c r="B19" s="4" t="s">
        <v>5</v>
      </c>
      <c r="C19" s="3">
        <v>2</v>
      </c>
      <c r="D19" s="5" t="s">
        <v>13</v>
      </c>
      <c r="E19" s="4" t="s">
        <v>20</v>
      </c>
      <c r="F19" s="6">
        <f>C19^2</f>
        <v>4</v>
      </c>
      <c r="G19" s="5" t="s">
        <v>23</v>
      </c>
      <c r="J19" s="4" t="s">
        <v>5</v>
      </c>
      <c r="K19" s="3">
        <v>1</v>
      </c>
      <c r="L19" s="5" t="s">
        <v>13</v>
      </c>
      <c r="M19" s="4" t="s">
        <v>20</v>
      </c>
      <c r="N19" s="6">
        <f>K19^2</f>
        <v>1</v>
      </c>
      <c r="O19" s="5" t="s">
        <v>23</v>
      </c>
      <c r="R19" s="4" t="s">
        <v>5</v>
      </c>
      <c r="S19" s="3">
        <v>1</v>
      </c>
      <c r="T19" s="5" t="s">
        <v>13</v>
      </c>
      <c r="U19" s="4" t="s">
        <v>20</v>
      </c>
      <c r="V19" s="6">
        <f>S19^2</f>
        <v>1</v>
      </c>
      <c r="W19" s="5" t="s">
        <v>23</v>
      </c>
    </row>
    <row r="20" spans="1:24" ht="15.75" thickBot="1" x14ac:dyDescent="0.3">
      <c r="B20" s="4" t="s">
        <v>6</v>
      </c>
      <c r="C20" s="6">
        <f>F18/F19</f>
        <v>4.9267045454545446E-8</v>
      </c>
      <c r="D20" s="5" t="s">
        <v>14</v>
      </c>
      <c r="E20" s="9"/>
      <c r="F20" s="10"/>
      <c r="G20" s="11"/>
      <c r="J20" s="4" t="s">
        <v>6</v>
      </c>
      <c r="K20" s="6">
        <f>N18/N19</f>
        <v>1.4642303719008263E-7</v>
      </c>
      <c r="L20" s="5" t="s">
        <v>14</v>
      </c>
      <c r="M20" s="9"/>
      <c r="N20" s="10"/>
      <c r="O20" s="11"/>
      <c r="R20" s="4" t="s">
        <v>6</v>
      </c>
      <c r="S20" s="6">
        <f>V18/V19</f>
        <v>2.8044318181818172E-7</v>
      </c>
      <c r="T20" s="5" t="s">
        <v>14</v>
      </c>
      <c r="U20" s="9"/>
      <c r="V20" s="10"/>
      <c r="W20" s="11"/>
    </row>
    <row r="21" spans="1:24" ht="15.75" thickBot="1" x14ac:dyDescent="0.3"/>
    <row r="22" spans="1:24" ht="15.75" thickBot="1" x14ac:dyDescent="0.3">
      <c r="A22" t="s">
        <v>30</v>
      </c>
      <c r="B22" s="12" t="s">
        <v>11</v>
      </c>
      <c r="C22" s="12" t="s">
        <v>1</v>
      </c>
      <c r="I22" t="str">
        <f>A22</f>
        <v>Question 8</v>
      </c>
      <c r="J22" s="12" t="s">
        <v>11</v>
      </c>
      <c r="K22" s="12" t="s">
        <v>1</v>
      </c>
      <c r="Q22" t="str">
        <f>A22</f>
        <v>Question 8</v>
      </c>
      <c r="R22" s="12" t="s">
        <v>11</v>
      </c>
      <c r="S22" s="12" t="s">
        <v>1</v>
      </c>
    </row>
    <row r="23" spans="1:24" ht="15.75" thickBot="1" x14ac:dyDescent="0.3">
      <c r="B23" s="13">
        <v>116.5</v>
      </c>
      <c r="C23" s="12">
        <f>B23/1000</f>
        <v>0.11650000000000001</v>
      </c>
      <c r="J23" s="13">
        <v>163</v>
      </c>
      <c r="K23" s="12">
        <f>J23/1000</f>
        <v>0.16300000000000001</v>
      </c>
      <c r="R23" s="13">
        <v>23.6</v>
      </c>
      <c r="S23" s="12">
        <f>R23/1000</f>
        <v>2.3600000000000003E-2</v>
      </c>
    </row>
    <row r="24" spans="1:24" ht="15.75" thickBot="1" x14ac:dyDescent="0.3">
      <c r="H24" s="1"/>
      <c r="X24" s="1"/>
    </row>
    <row r="25" spans="1:24" ht="15.75" thickBot="1" x14ac:dyDescent="0.3">
      <c r="A25" t="s">
        <v>31</v>
      </c>
      <c r="B25" s="4" t="s">
        <v>3</v>
      </c>
      <c r="C25" s="6">
        <f>C14</f>
        <v>49.999999999999993</v>
      </c>
      <c r="D25" s="5" t="s">
        <v>1</v>
      </c>
      <c r="E25" s="4" t="s">
        <v>2</v>
      </c>
      <c r="F25" s="6">
        <f>C25*C26</f>
        <v>5.8249999999999993</v>
      </c>
      <c r="G25" s="5" t="s">
        <v>10</v>
      </c>
      <c r="H25" s="1"/>
      <c r="I25" t="str">
        <f>A25</f>
        <v>Question 9</v>
      </c>
      <c r="J25" s="4" t="s">
        <v>3</v>
      </c>
      <c r="K25" s="6">
        <f>K14</f>
        <v>38.636363636363633</v>
      </c>
      <c r="L25" s="5" t="s">
        <v>1</v>
      </c>
      <c r="M25" s="4" t="s">
        <v>2</v>
      </c>
      <c r="N25" s="6">
        <f>K25*K26</f>
        <v>6.2977272727272728</v>
      </c>
      <c r="O25" s="5" t="s">
        <v>10</v>
      </c>
      <c r="Q25" t="str">
        <f>A25</f>
        <v>Question 9</v>
      </c>
      <c r="R25" s="4" t="s">
        <v>3</v>
      </c>
      <c r="S25" s="6">
        <f>S14</f>
        <v>84.090909090909079</v>
      </c>
      <c r="T25" s="5" t="s">
        <v>1</v>
      </c>
      <c r="U25" s="4" t="s">
        <v>2</v>
      </c>
      <c r="V25" s="6">
        <f>S25*S26</f>
        <v>1.9845454545454546</v>
      </c>
      <c r="W25" s="5" t="s">
        <v>10</v>
      </c>
      <c r="X25" s="1"/>
    </row>
    <row r="26" spans="1:24" ht="15.75" thickBot="1" x14ac:dyDescent="0.3">
      <c r="B26" s="4" t="s">
        <v>4</v>
      </c>
      <c r="C26" s="6">
        <f>C23</f>
        <v>0.11650000000000001</v>
      </c>
      <c r="D26" s="5" t="s">
        <v>1</v>
      </c>
      <c r="E26" s="4" t="s">
        <v>7</v>
      </c>
      <c r="F26" s="6">
        <f>0.0000000000667*F25</f>
        <v>3.8852749999999993E-10</v>
      </c>
      <c r="G26" s="5" t="s">
        <v>12</v>
      </c>
      <c r="H26" s="1"/>
      <c r="J26" s="4" t="s">
        <v>4</v>
      </c>
      <c r="K26" s="6">
        <f>K23</f>
        <v>0.16300000000000001</v>
      </c>
      <c r="L26" s="5" t="s">
        <v>1</v>
      </c>
      <c r="M26" s="4" t="s">
        <v>7</v>
      </c>
      <c r="N26" s="6">
        <f>0.0000000000667*N25</f>
        <v>4.2005840909090911E-10</v>
      </c>
      <c r="O26" s="5" t="s">
        <v>12</v>
      </c>
      <c r="R26" s="4" t="s">
        <v>4</v>
      </c>
      <c r="S26" s="6">
        <f>S23</f>
        <v>2.3600000000000003E-2</v>
      </c>
      <c r="T26" s="5" t="s">
        <v>1</v>
      </c>
      <c r="U26" s="4" t="s">
        <v>7</v>
      </c>
      <c r="V26" s="6">
        <f>0.0000000000667*V25</f>
        <v>1.3236918181818183E-10</v>
      </c>
      <c r="W26" s="5" t="s">
        <v>12</v>
      </c>
      <c r="X26" s="1"/>
    </row>
    <row r="27" spans="1:24" ht="15.75" thickBot="1" x14ac:dyDescent="0.3">
      <c r="B27" s="4" t="s">
        <v>5</v>
      </c>
      <c r="C27" s="3">
        <v>1</v>
      </c>
      <c r="D27" s="5" t="s">
        <v>13</v>
      </c>
      <c r="E27" s="4" t="s">
        <v>8</v>
      </c>
      <c r="F27" s="6">
        <f>C27^2</f>
        <v>1</v>
      </c>
      <c r="G27" s="5" t="s">
        <v>9</v>
      </c>
      <c r="J27" s="4" t="s">
        <v>5</v>
      </c>
      <c r="K27" s="3">
        <v>0.1</v>
      </c>
      <c r="L27" s="5" t="s">
        <v>13</v>
      </c>
      <c r="M27" s="4" t="s">
        <v>8</v>
      </c>
      <c r="N27" s="6">
        <f>K27^2</f>
        <v>1.0000000000000002E-2</v>
      </c>
      <c r="O27" s="5" t="s">
        <v>9</v>
      </c>
      <c r="R27" s="4" t="s">
        <v>5</v>
      </c>
      <c r="S27" s="3">
        <v>0.25</v>
      </c>
      <c r="T27" s="5" t="s">
        <v>13</v>
      </c>
      <c r="U27" s="4" t="s">
        <v>8</v>
      </c>
      <c r="V27" s="6">
        <f>S27^2</f>
        <v>6.25E-2</v>
      </c>
      <c r="W27" s="5" t="s">
        <v>9</v>
      </c>
    </row>
    <row r="28" spans="1:24" ht="15.75" thickBot="1" x14ac:dyDescent="0.3">
      <c r="B28" s="4" t="s">
        <v>6</v>
      </c>
      <c r="C28" s="6">
        <f>F26/F27</f>
        <v>3.8852749999999993E-10</v>
      </c>
      <c r="D28" s="5" t="s">
        <v>14</v>
      </c>
      <c r="E28" s="9"/>
      <c r="F28" s="10"/>
      <c r="G28" s="11"/>
      <c r="J28" s="4" t="s">
        <v>6</v>
      </c>
      <c r="K28" s="6">
        <f>N26/N27</f>
        <v>4.2005840909090903E-8</v>
      </c>
      <c r="L28" s="5" t="s">
        <v>14</v>
      </c>
      <c r="M28" s="9"/>
      <c r="N28" s="10"/>
      <c r="O28" s="11"/>
      <c r="R28" s="4" t="s">
        <v>6</v>
      </c>
      <c r="S28" s="6">
        <f>V26/V27</f>
        <v>2.1179069090909093E-9</v>
      </c>
      <c r="T28" s="5" t="s">
        <v>14</v>
      </c>
      <c r="U28" s="9"/>
      <c r="V28" s="10"/>
      <c r="W28" s="1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Northwest Lectern</dc:creator>
  <cp:lastModifiedBy>Denise</cp:lastModifiedBy>
  <dcterms:created xsi:type="dcterms:W3CDTF">2013-10-02T19:24:30Z</dcterms:created>
  <dcterms:modified xsi:type="dcterms:W3CDTF">2014-05-31T18:26:33Z</dcterms:modified>
</cp:coreProperties>
</file>