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515" windowHeight="4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I10" i="1"/>
  <c r="H10" i="1"/>
  <c r="F6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0" i="1"/>
  <c r="B10" i="1" s="1"/>
  <c r="A30" i="1"/>
  <c r="C30" i="1" s="1"/>
  <c r="B6" i="1"/>
  <c r="B30" i="1" l="1"/>
  <c r="D30" i="1" s="1"/>
  <c r="E30" i="1" s="1"/>
  <c r="F30" i="1" s="1"/>
  <c r="C10" i="1"/>
  <c r="D10" i="1" s="1"/>
  <c r="E10" i="1" s="1"/>
  <c r="F10" i="1" s="1"/>
  <c r="C11" i="1"/>
  <c r="B11" i="1" l="1"/>
  <c r="D11" i="1" s="1"/>
  <c r="E11" i="1" s="1"/>
  <c r="F11" i="1" s="1"/>
  <c r="C12" i="1" l="1"/>
  <c r="B12" i="1"/>
  <c r="C13" i="1" l="1"/>
  <c r="B13" i="1"/>
  <c r="D12" i="1"/>
  <c r="E12" i="1" s="1"/>
  <c r="F12" i="1" s="1"/>
  <c r="B14" i="1" l="1"/>
  <c r="C14" i="1"/>
  <c r="D13" i="1"/>
  <c r="E13" i="1" s="1"/>
  <c r="F13" i="1" s="1"/>
  <c r="D14" i="1" l="1"/>
  <c r="E14" i="1" s="1"/>
  <c r="F14" i="1" s="1"/>
  <c r="B15" i="1"/>
  <c r="C15" i="1"/>
  <c r="D15" i="1" l="1"/>
  <c r="E15" i="1" s="1"/>
  <c r="F15" i="1" s="1"/>
  <c r="C16" i="1"/>
  <c r="B16" i="1"/>
  <c r="C17" i="1" l="1"/>
  <c r="B17" i="1"/>
  <c r="D16" i="1"/>
  <c r="E16" i="1" s="1"/>
  <c r="F16" i="1" s="1"/>
  <c r="B18" i="1" l="1"/>
  <c r="C18" i="1"/>
  <c r="D17" i="1"/>
  <c r="E17" i="1" s="1"/>
  <c r="F17" i="1" s="1"/>
  <c r="D18" i="1" l="1"/>
  <c r="E18" i="1" s="1"/>
  <c r="F18" i="1" s="1"/>
  <c r="B19" i="1"/>
  <c r="C19" i="1"/>
  <c r="D19" i="1" l="1"/>
  <c r="E19" i="1" s="1"/>
  <c r="F19" i="1" s="1"/>
  <c r="B20" i="1"/>
  <c r="C20" i="1"/>
  <c r="D20" i="1" l="1"/>
  <c r="E20" i="1" s="1"/>
  <c r="F20" i="1" s="1"/>
  <c r="B21" i="1"/>
  <c r="C21" i="1"/>
  <c r="D21" i="1" l="1"/>
  <c r="E21" i="1" s="1"/>
  <c r="F21" i="1" s="1"/>
  <c r="C22" i="1"/>
  <c r="B22" i="1"/>
  <c r="D22" i="1" l="1"/>
  <c r="E22" i="1" s="1"/>
  <c r="F22" i="1" s="1"/>
  <c r="B23" i="1"/>
  <c r="C23" i="1"/>
  <c r="D23" i="1" l="1"/>
  <c r="E23" i="1" s="1"/>
  <c r="F23" i="1" s="1"/>
  <c r="C24" i="1"/>
  <c r="B24" i="1"/>
  <c r="D24" i="1" l="1"/>
  <c r="E24" i="1" s="1"/>
  <c r="F24" i="1" s="1"/>
  <c r="C25" i="1"/>
  <c r="B25" i="1"/>
  <c r="C26" i="1" l="1"/>
  <c r="B26" i="1"/>
  <c r="D25" i="1"/>
  <c r="E25" i="1" s="1"/>
  <c r="F25" i="1" s="1"/>
  <c r="B27" i="1" l="1"/>
  <c r="C27" i="1"/>
  <c r="D26" i="1"/>
  <c r="E26" i="1" s="1"/>
  <c r="F26" i="1" s="1"/>
  <c r="D27" i="1" l="1"/>
  <c r="E27" i="1" s="1"/>
  <c r="F27" i="1" s="1"/>
  <c r="C28" i="1"/>
  <c r="B28" i="1"/>
  <c r="B29" i="1" l="1"/>
  <c r="C29" i="1"/>
  <c r="D28" i="1"/>
  <c r="E28" i="1" s="1"/>
  <c r="F28" i="1" s="1"/>
  <c r="D29" i="1" l="1"/>
  <c r="E29" i="1" s="1"/>
  <c r="F29" i="1" s="1"/>
  <c r="G6" i="1" l="1"/>
  <c r="G10" i="1" l="1"/>
  <c r="G3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</calcChain>
</file>

<file path=xl/sharedStrings.xml><?xml version="1.0" encoding="utf-8"?>
<sst xmlns="http://schemas.openxmlformats.org/spreadsheetml/2006/main" count="26" uniqueCount="23">
  <si>
    <r>
      <t>y = a cosh (x/a) = (a/2)(e</t>
    </r>
    <r>
      <rPr>
        <vertAlign val="superscript"/>
        <sz val="11"/>
        <color theme="1"/>
        <rFont val="Calibri"/>
        <family val="2"/>
        <scheme val="minor"/>
      </rPr>
      <t>x/a</t>
    </r>
    <r>
      <rPr>
        <sz val="11"/>
        <color theme="1"/>
        <rFont val="Calibri"/>
        <family val="2"/>
        <scheme val="minor"/>
      </rPr>
      <t xml:space="preserve"> + e</t>
    </r>
    <r>
      <rPr>
        <vertAlign val="superscript"/>
        <sz val="11"/>
        <color theme="1"/>
        <rFont val="Calibri"/>
        <family val="2"/>
        <scheme val="minor"/>
      </rPr>
      <t>-x/a</t>
    </r>
    <r>
      <rPr>
        <sz val="11"/>
        <color theme="1"/>
        <rFont val="Calibri"/>
        <family val="2"/>
        <scheme val="minor"/>
      </rPr>
      <t>)</t>
    </r>
  </si>
  <si>
    <t>x</t>
  </si>
  <si>
    <t>a</t>
  </si>
  <si>
    <t>a/2</t>
  </si>
  <si>
    <t xml:space="preserve"> </t>
  </si>
  <si>
    <t>y</t>
  </si>
  <si>
    <r>
      <t>e</t>
    </r>
    <r>
      <rPr>
        <vertAlign val="superscript"/>
        <sz val="11"/>
        <color theme="1"/>
        <rFont val="Calibri"/>
        <family val="2"/>
        <scheme val="minor"/>
      </rPr>
      <t>x/a</t>
    </r>
  </si>
  <si>
    <r>
      <t>e</t>
    </r>
    <r>
      <rPr>
        <vertAlign val="superscript"/>
        <sz val="11"/>
        <color theme="1"/>
        <rFont val="Calibri"/>
        <family val="2"/>
        <scheme val="minor"/>
      </rPr>
      <t>-x/a</t>
    </r>
  </si>
  <si>
    <r>
      <t>e</t>
    </r>
    <r>
      <rPr>
        <vertAlign val="superscript"/>
        <sz val="11"/>
        <color theme="1"/>
        <rFont val="Calibri"/>
        <family val="2"/>
        <scheme val="minor"/>
      </rPr>
      <t>x/a</t>
    </r>
    <r>
      <rPr>
        <sz val="11"/>
        <color theme="1"/>
        <rFont val="Calibri"/>
        <family val="2"/>
        <scheme val="minor"/>
      </rPr>
      <t xml:space="preserve"> + e</t>
    </r>
    <r>
      <rPr>
        <vertAlign val="superscript"/>
        <sz val="11"/>
        <color theme="1"/>
        <rFont val="Calibri"/>
        <family val="2"/>
        <scheme val="minor"/>
      </rPr>
      <t>-x/a</t>
    </r>
  </si>
  <si>
    <t>max</t>
  </si>
  <si>
    <t>increment</t>
  </si>
  <si>
    <t>increments</t>
  </si>
  <si>
    <t>size</t>
  </si>
  <si>
    <t>y - a</t>
  </si>
  <si>
    <t>max(y - a)</t>
  </si>
  <si>
    <t>y inverted</t>
  </si>
  <si>
    <t>x scaled</t>
  </si>
  <si>
    <t xml:space="preserve">x scale </t>
  </si>
  <si>
    <t>factor</t>
  </si>
  <si>
    <t>y scale</t>
  </si>
  <si>
    <t>cm</t>
  </si>
  <si>
    <t>y scaled</t>
  </si>
  <si>
    <t>Catenary Arch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</si>
</sst>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97581454150694E-2"/>
          <c:y val="0.12700715656207714"/>
          <c:w val="0.88458424372346123"/>
          <c:h val="0.79365270948367905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Sheet1!$H$10:$H$30</c:f>
              <c:numCache>
                <c:formatCode>General</c:formatCode>
                <c:ptCount val="21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</c:numCache>
            </c:numRef>
          </c:xVal>
          <c:yVal>
            <c:numRef>
              <c:f>Sheet1!$I$10:$I$30</c:f>
              <c:numCache>
                <c:formatCode>0.00</c:formatCode>
                <c:ptCount val="21"/>
                <c:pt idx="0">
                  <c:v>0</c:v>
                </c:pt>
                <c:pt idx="1">
                  <c:v>11.678196342316456</c:v>
                </c:pt>
                <c:pt idx="2">
                  <c:v>21.391509307630308</c:v>
                </c:pt>
                <c:pt idx="3">
                  <c:v>29.410378293591492</c:v>
                </c:pt>
                <c:pt idx="4">
                  <c:v>35.958065755156561</c:v>
                </c:pt>
                <c:pt idx="5">
                  <c:v>41.216873308615327</c:v>
                </c:pt>
                <c:pt idx="6">
                  <c:v>45.333217398304853</c:v>
                </c:pt>
                <c:pt idx="7">
                  <c:v>48.421705843422451</c:v>
                </c:pt>
                <c:pt idx="8">
                  <c:v>50.568328764715687</c:v>
                </c:pt>
                <c:pt idx="9">
                  <c:v>51.832852733269974</c:v>
                </c:pt>
                <c:pt idx="10">
                  <c:v>52.250484799613872</c:v>
                </c:pt>
                <c:pt idx="11">
                  <c:v>51.832852733269974</c:v>
                </c:pt>
                <c:pt idx="12">
                  <c:v>50.568328764715687</c:v>
                </c:pt>
                <c:pt idx="13">
                  <c:v>48.421705843422451</c:v>
                </c:pt>
                <c:pt idx="14">
                  <c:v>45.333217398304853</c:v>
                </c:pt>
                <c:pt idx="15">
                  <c:v>41.216873308615327</c:v>
                </c:pt>
                <c:pt idx="16">
                  <c:v>35.958065755156561</c:v>
                </c:pt>
                <c:pt idx="17">
                  <c:v>29.410378293591492</c:v>
                </c:pt>
                <c:pt idx="18">
                  <c:v>21.391509307630308</c:v>
                </c:pt>
                <c:pt idx="19">
                  <c:v>11.678196342316456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86496"/>
        <c:axId val="97784576"/>
      </c:scatterChart>
      <c:valAx>
        <c:axId val="977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784576"/>
        <c:crosses val="autoZero"/>
        <c:crossBetween val="midCat"/>
      </c:valAx>
      <c:valAx>
        <c:axId val="97784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786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3</xdr:row>
      <xdr:rowOff>9524</xdr:rowOff>
    </xdr:from>
    <xdr:to>
      <xdr:col>19</xdr:col>
      <xdr:colOff>581024</xdr:colOff>
      <xdr:row>24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0.39267</cdr:x>
      <cdr:y>0.03325</cdr:y>
    </cdr:from>
    <cdr:to>
      <cdr:x>0.60733</cdr:x>
      <cdr:y>0.09739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5" y="139686"/>
          <a:ext cx="1171575" cy="269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Catenary Arch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8" workbookViewId="0">
      <selection activeCell="J24" sqref="J24"/>
    </sheetView>
  </sheetViews>
  <sheetFormatPr defaultRowHeight="15" x14ac:dyDescent="0.25"/>
  <cols>
    <col min="5" max="5" width="11.5703125" customWidth="1"/>
    <col min="6" max="6" width="10.140625" customWidth="1"/>
    <col min="7" max="7" width="10.7109375" customWidth="1"/>
  </cols>
  <sheetData>
    <row r="1" spans="1:9" x14ac:dyDescent="0.25">
      <c r="A1" t="s">
        <v>22</v>
      </c>
    </row>
    <row r="3" spans="1:9" ht="17.25" x14ac:dyDescent="0.25">
      <c r="A3" t="s">
        <v>0</v>
      </c>
    </row>
    <row r="4" spans="1:9" x14ac:dyDescent="0.25">
      <c r="F4" t="s">
        <v>10</v>
      </c>
      <c r="H4" t="s">
        <v>17</v>
      </c>
      <c r="I4" t="s">
        <v>19</v>
      </c>
    </row>
    <row r="5" spans="1:9" x14ac:dyDescent="0.25">
      <c r="A5" t="s">
        <v>2</v>
      </c>
      <c r="B5" t="s">
        <v>3</v>
      </c>
      <c r="C5" t="s">
        <v>4</v>
      </c>
      <c r="D5" t="s">
        <v>9</v>
      </c>
      <c r="E5" t="s">
        <v>11</v>
      </c>
      <c r="F5" t="s">
        <v>12</v>
      </c>
      <c r="G5" t="s">
        <v>14</v>
      </c>
      <c r="H5" t="s">
        <v>18</v>
      </c>
      <c r="I5" t="s">
        <v>18</v>
      </c>
    </row>
    <row r="6" spans="1:9" x14ac:dyDescent="0.25">
      <c r="A6">
        <v>3</v>
      </c>
      <c r="B6">
        <f>A6/2</f>
        <v>1.5</v>
      </c>
      <c r="D6">
        <v>5</v>
      </c>
      <c r="E6">
        <v>20</v>
      </c>
      <c r="F6">
        <f>2*D6/E6</f>
        <v>0.5</v>
      </c>
      <c r="G6" s="1">
        <f>MAX(F10:F30)</f>
        <v>5.2250484799613872</v>
      </c>
      <c r="H6">
        <v>10</v>
      </c>
      <c r="I6">
        <v>10</v>
      </c>
    </row>
    <row r="7" spans="1:9" ht="15.75" thickBot="1" x14ac:dyDescent="0.3">
      <c r="A7" t="s">
        <v>4</v>
      </c>
    </row>
    <row r="8" spans="1:9" ht="15.75" thickTop="1" x14ac:dyDescent="0.25">
      <c r="A8" s="2"/>
      <c r="B8" s="3"/>
      <c r="C8" s="3"/>
      <c r="D8" s="3"/>
      <c r="E8" s="3"/>
      <c r="F8" s="3"/>
      <c r="G8" s="3"/>
      <c r="H8" s="3" t="s">
        <v>16</v>
      </c>
      <c r="I8" s="4" t="s">
        <v>21</v>
      </c>
    </row>
    <row r="9" spans="1:9" ht="18" thickBot="1" x14ac:dyDescent="0.3">
      <c r="A9" s="5" t="s">
        <v>1</v>
      </c>
      <c r="B9" s="6" t="s">
        <v>6</v>
      </c>
      <c r="C9" s="6" t="s">
        <v>7</v>
      </c>
      <c r="D9" s="6" t="s">
        <v>8</v>
      </c>
      <c r="E9" s="6" t="s">
        <v>5</v>
      </c>
      <c r="F9" s="6" t="s">
        <v>13</v>
      </c>
      <c r="G9" s="6" t="s">
        <v>15</v>
      </c>
      <c r="H9" s="6" t="s">
        <v>20</v>
      </c>
      <c r="I9" s="7" t="s">
        <v>20</v>
      </c>
    </row>
    <row r="10" spans="1:9" ht="15.75" thickBot="1" x14ac:dyDescent="0.3">
      <c r="A10" s="8">
        <f>-D6</f>
        <v>-5</v>
      </c>
      <c r="B10" s="9">
        <f>EXP(A10/$A$6)</f>
        <v>0.18887560283756183</v>
      </c>
      <c r="C10" s="9">
        <f>EXP(-A10/$A$6)</f>
        <v>5.2944900504700296</v>
      </c>
      <c r="D10" s="9">
        <f>B10+C10</f>
        <v>5.4833656533075912</v>
      </c>
      <c r="E10" s="9">
        <f>D10*$B$6</f>
        <v>8.2250484799613872</v>
      </c>
      <c r="F10" s="9">
        <f>E10-$A$6</f>
        <v>5.2250484799613872</v>
      </c>
      <c r="G10" s="9">
        <f>-(F10-$G$6)</f>
        <v>0</v>
      </c>
      <c r="H10" s="10">
        <f>A10*$H$6</f>
        <v>-50</v>
      </c>
      <c r="I10" s="11">
        <f>G10*$I$6</f>
        <v>0</v>
      </c>
    </row>
    <row r="11" spans="1:9" ht="15.75" thickBot="1" x14ac:dyDescent="0.3">
      <c r="A11" s="8">
        <f>A10+$F$6</f>
        <v>-4.5</v>
      </c>
      <c r="B11" s="9">
        <f t="shared" ref="B11:B30" si="0">EXP(A11/$A$6)</f>
        <v>0.22313016014842982</v>
      </c>
      <c r="C11" s="9">
        <f t="shared" ref="C11:C12" si="1">EXP(-A11/$A$6)</f>
        <v>4.4816890703380645</v>
      </c>
      <c r="D11" s="9">
        <f t="shared" ref="D11:D12" si="2">B11+C11</f>
        <v>4.7048192304864944</v>
      </c>
      <c r="E11" s="9">
        <f t="shared" ref="E11:E30" si="3">D11*$B$6</f>
        <v>7.0572288457297416</v>
      </c>
      <c r="F11" s="9">
        <f t="shared" ref="F11:F30" si="4">E11-$A$6</f>
        <v>4.0572288457297416</v>
      </c>
      <c r="G11" s="9">
        <f>-(F11-$G$6)</f>
        <v>1.1678196342316456</v>
      </c>
      <c r="H11" s="10">
        <f t="shared" ref="H11:H30" si="5">A11*$H$6</f>
        <v>-45</v>
      </c>
      <c r="I11" s="11">
        <f t="shared" ref="I11:I30" si="6">G11*$I$6</f>
        <v>11.678196342316456</v>
      </c>
    </row>
    <row r="12" spans="1:9" ht="15.75" thickBot="1" x14ac:dyDescent="0.3">
      <c r="A12" s="8">
        <f t="shared" ref="A12:A29" si="7">A11+$F$6</f>
        <v>-4</v>
      </c>
      <c r="B12" s="9">
        <f t="shared" si="0"/>
        <v>0.26359713811572677</v>
      </c>
      <c r="C12" s="9">
        <f t="shared" si="1"/>
        <v>3.7936678946831774</v>
      </c>
      <c r="D12" s="9">
        <f t="shared" si="2"/>
        <v>4.0572650327989042</v>
      </c>
      <c r="E12" s="9">
        <f t="shared" si="3"/>
        <v>6.0858975491983562</v>
      </c>
      <c r="F12" s="9">
        <f t="shared" si="4"/>
        <v>3.0858975491983562</v>
      </c>
      <c r="G12" s="9">
        <f t="shared" ref="G12:G30" si="8">-(F12-$G$6)</f>
        <v>2.139150930763031</v>
      </c>
      <c r="H12" s="10">
        <f t="shared" si="5"/>
        <v>-40</v>
      </c>
      <c r="I12" s="11">
        <f t="shared" si="6"/>
        <v>21.391509307630308</v>
      </c>
    </row>
    <row r="13" spans="1:9" ht="15.75" thickBot="1" x14ac:dyDescent="0.3">
      <c r="A13" s="8">
        <f t="shared" si="7"/>
        <v>-3.5</v>
      </c>
      <c r="B13" s="9">
        <f t="shared" si="0"/>
        <v>0.31140322391459768</v>
      </c>
      <c r="C13" s="9">
        <f t="shared" ref="C13:C19" si="9">EXP(-A13/$A$6)</f>
        <v>3.2112705431535611</v>
      </c>
      <c r="D13" s="9">
        <f t="shared" ref="D13:D19" si="10">B13+C13</f>
        <v>3.5226737670681589</v>
      </c>
      <c r="E13" s="9">
        <f t="shared" si="3"/>
        <v>5.2840106506022382</v>
      </c>
      <c r="F13" s="9">
        <f t="shared" si="4"/>
        <v>2.2840106506022382</v>
      </c>
      <c r="G13" s="9">
        <f t="shared" si="8"/>
        <v>2.941037829359149</v>
      </c>
      <c r="H13" s="10">
        <f t="shared" si="5"/>
        <v>-35</v>
      </c>
      <c r="I13" s="11">
        <f t="shared" si="6"/>
        <v>29.410378293591492</v>
      </c>
    </row>
    <row r="14" spans="1:9" ht="15.75" thickBot="1" x14ac:dyDescent="0.3">
      <c r="A14" s="8">
        <f t="shared" si="7"/>
        <v>-3</v>
      </c>
      <c r="B14" s="9">
        <f t="shared" si="0"/>
        <v>0.36787944117144233</v>
      </c>
      <c r="C14" s="9">
        <f t="shared" si="9"/>
        <v>2.7182818284590451</v>
      </c>
      <c r="D14" s="9">
        <f t="shared" si="10"/>
        <v>3.0861612696304874</v>
      </c>
      <c r="E14" s="9">
        <f t="shared" si="3"/>
        <v>4.6292419044457311</v>
      </c>
      <c r="F14" s="9">
        <f t="shared" si="4"/>
        <v>1.6292419044457311</v>
      </c>
      <c r="G14" s="9">
        <f t="shared" si="8"/>
        <v>3.5958065755156561</v>
      </c>
      <c r="H14" s="10">
        <f t="shared" si="5"/>
        <v>-30</v>
      </c>
      <c r="I14" s="11">
        <f t="shared" si="6"/>
        <v>35.958065755156561</v>
      </c>
    </row>
    <row r="15" spans="1:9" ht="15.75" thickBot="1" x14ac:dyDescent="0.3">
      <c r="A15" s="8">
        <f t="shared" si="7"/>
        <v>-2.5</v>
      </c>
      <c r="B15" s="9">
        <f t="shared" si="0"/>
        <v>0.4345982085070782</v>
      </c>
      <c r="C15" s="9">
        <f t="shared" si="9"/>
        <v>2.3009758908928251</v>
      </c>
      <c r="D15" s="9">
        <f t="shared" si="10"/>
        <v>2.7355740993999031</v>
      </c>
      <c r="E15" s="9">
        <f t="shared" si="3"/>
        <v>4.1033611490998547</v>
      </c>
      <c r="F15" s="9">
        <f t="shared" si="4"/>
        <v>1.1033611490998547</v>
      </c>
      <c r="G15" s="9">
        <f t="shared" si="8"/>
        <v>4.1216873308615325</v>
      </c>
      <c r="H15" s="10">
        <f t="shared" si="5"/>
        <v>-25</v>
      </c>
      <c r="I15" s="11">
        <f t="shared" si="6"/>
        <v>41.216873308615327</v>
      </c>
    </row>
    <row r="16" spans="1:9" ht="15.75" thickBot="1" x14ac:dyDescent="0.3">
      <c r="A16" s="8">
        <f t="shared" si="7"/>
        <v>-2</v>
      </c>
      <c r="B16" s="9">
        <f t="shared" si="0"/>
        <v>0.51341711903259202</v>
      </c>
      <c r="C16" s="9">
        <f t="shared" si="9"/>
        <v>1.9477340410546757</v>
      </c>
      <c r="D16" s="9">
        <f t="shared" si="10"/>
        <v>2.461151160087268</v>
      </c>
      <c r="E16" s="9">
        <f t="shared" si="3"/>
        <v>3.691726740130902</v>
      </c>
      <c r="F16" s="9">
        <f t="shared" si="4"/>
        <v>0.69172674013090196</v>
      </c>
      <c r="G16" s="9">
        <f t="shared" si="8"/>
        <v>4.5333217398304857</v>
      </c>
      <c r="H16" s="10">
        <f t="shared" si="5"/>
        <v>-20</v>
      </c>
      <c r="I16" s="11">
        <f t="shared" si="6"/>
        <v>45.333217398304853</v>
      </c>
    </row>
    <row r="17" spans="1:9" ht="15.75" thickBot="1" x14ac:dyDescent="0.3">
      <c r="A17" s="8">
        <f t="shared" si="7"/>
        <v>-1.5</v>
      </c>
      <c r="B17" s="9">
        <f t="shared" si="0"/>
        <v>0.60653065971263342</v>
      </c>
      <c r="C17" s="9">
        <f t="shared" si="9"/>
        <v>1.6487212707001282</v>
      </c>
      <c r="D17" s="9">
        <f t="shared" si="10"/>
        <v>2.2552519304127614</v>
      </c>
      <c r="E17" s="9">
        <f t="shared" si="3"/>
        <v>3.3828778956191421</v>
      </c>
      <c r="F17" s="9">
        <f t="shared" si="4"/>
        <v>0.38287789561914209</v>
      </c>
      <c r="G17" s="9">
        <f t="shared" si="8"/>
        <v>4.8421705843422451</v>
      </c>
      <c r="H17" s="10">
        <f t="shared" si="5"/>
        <v>-15</v>
      </c>
      <c r="I17" s="11">
        <f t="shared" si="6"/>
        <v>48.421705843422451</v>
      </c>
    </row>
    <row r="18" spans="1:9" ht="15.75" thickBot="1" x14ac:dyDescent="0.3">
      <c r="A18" s="8">
        <f t="shared" si="7"/>
        <v>-1</v>
      </c>
      <c r="B18" s="9">
        <f t="shared" si="0"/>
        <v>0.71653131057378927</v>
      </c>
      <c r="C18" s="9">
        <f t="shared" si="9"/>
        <v>1.3956124250860895</v>
      </c>
      <c r="D18" s="9">
        <f t="shared" si="10"/>
        <v>2.1121437356598789</v>
      </c>
      <c r="E18" s="9">
        <f t="shared" si="3"/>
        <v>3.1682156034898181</v>
      </c>
      <c r="F18" s="9">
        <f t="shared" si="4"/>
        <v>0.16821560348981812</v>
      </c>
      <c r="G18" s="9">
        <f t="shared" si="8"/>
        <v>5.0568328764715691</v>
      </c>
      <c r="H18" s="10">
        <f t="shared" si="5"/>
        <v>-10</v>
      </c>
      <c r="I18" s="11">
        <f t="shared" si="6"/>
        <v>50.568328764715687</v>
      </c>
    </row>
    <row r="19" spans="1:9" ht="15.75" thickBot="1" x14ac:dyDescent="0.3">
      <c r="A19" s="8">
        <f t="shared" si="7"/>
        <v>-0.5</v>
      </c>
      <c r="B19" s="9">
        <f t="shared" si="0"/>
        <v>0.84648172489061413</v>
      </c>
      <c r="C19" s="9">
        <f t="shared" si="9"/>
        <v>1.1813604128656459</v>
      </c>
      <c r="D19" s="9">
        <f t="shared" si="10"/>
        <v>2.0278421377562599</v>
      </c>
      <c r="E19" s="9">
        <f t="shared" si="3"/>
        <v>3.04176320663439</v>
      </c>
      <c r="F19" s="9">
        <f t="shared" si="4"/>
        <v>4.1763206634390038E-2</v>
      </c>
      <c r="G19" s="9">
        <f t="shared" si="8"/>
        <v>5.1832852733269972</v>
      </c>
      <c r="H19" s="10">
        <f t="shared" si="5"/>
        <v>-5</v>
      </c>
      <c r="I19" s="11">
        <f t="shared" si="6"/>
        <v>51.832852733269974</v>
      </c>
    </row>
    <row r="20" spans="1:9" ht="15.75" thickBot="1" x14ac:dyDescent="0.3">
      <c r="A20" s="8">
        <f t="shared" si="7"/>
        <v>0</v>
      </c>
      <c r="B20" s="9">
        <f t="shared" si="0"/>
        <v>1</v>
      </c>
      <c r="C20" s="9">
        <f t="shared" ref="C20:C30" si="11">EXP(-A20/$A$6)</f>
        <v>1</v>
      </c>
      <c r="D20" s="9">
        <f t="shared" ref="D20:D30" si="12">B20+C20</f>
        <v>2</v>
      </c>
      <c r="E20" s="9">
        <f t="shared" si="3"/>
        <v>3</v>
      </c>
      <c r="F20" s="9">
        <f t="shared" si="4"/>
        <v>0</v>
      </c>
      <c r="G20" s="9">
        <f t="shared" si="8"/>
        <v>5.2250484799613872</v>
      </c>
      <c r="H20" s="10">
        <f t="shared" si="5"/>
        <v>0</v>
      </c>
      <c r="I20" s="11">
        <f t="shared" si="6"/>
        <v>52.250484799613872</v>
      </c>
    </row>
    <row r="21" spans="1:9" ht="15.75" thickBot="1" x14ac:dyDescent="0.3">
      <c r="A21" s="8">
        <f t="shared" si="7"/>
        <v>0.5</v>
      </c>
      <c r="B21" s="9">
        <f t="shared" si="0"/>
        <v>1.1813604128656459</v>
      </c>
      <c r="C21" s="9">
        <f t="shared" si="11"/>
        <v>0.84648172489061413</v>
      </c>
      <c r="D21" s="9">
        <f t="shared" si="12"/>
        <v>2.0278421377562599</v>
      </c>
      <c r="E21" s="9">
        <f t="shared" si="3"/>
        <v>3.04176320663439</v>
      </c>
      <c r="F21" s="9">
        <f t="shared" si="4"/>
        <v>4.1763206634390038E-2</v>
      </c>
      <c r="G21" s="9">
        <f t="shared" si="8"/>
        <v>5.1832852733269972</v>
      </c>
      <c r="H21" s="10">
        <f t="shared" si="5"/>
        <v>5</v>
      </c>
      <c r="I21" s="11">
        <f t="shared" si="6"/>
        <v>51.832852733269974</v>
      </c>
    </row>
    <row r="22" spans="1:9" ht="15.75" thickBot="1" x14ac:dyDescent="0.3">
      <c r="A22" s="8">
        <f t="shared" si="7"/>
        <v>1</v>
      </c>
      <c r="B22" s="9">
        <f t="shared" si="0"/>
        <v>1.3956124250860895</v>
      </c>
      <c r="C22" s="9">
        <f t="shared" si="11"/>
        <v>0.71653131057378927</v>
      </c>
      <c r="D22" s="9">
        <f t="shared" si="12"/>
        <v>2.1121437356598789</v>
      </c>
      <c r="E22" s="9">
        <f t="shared" si="3"/>
        <v>3.1682156034898181</v>
      </c>
      <c r="F22" s="9">
        <f t="shared" si="4"/>
        <v>0.16821560348981812</v>
      </c>
      <c r="G22" s="9">
        <f t="shared" si="8"/>
        <v>5.0568328764715691</v>
      </c>
      <c r="H22" s="10">
        <f t="shared" si="5"/>
        <v>10</v>
      </c>
      <c r="I22" s="11">
        <f t="shared" si="6"/>
        <v>50.568328764715687</v>
      </c>
    </row>
    <row r="23" spans="1:9" ht="15.75" thickBot="1" x14ac:dyDescent="0.3">
      <c r="A23" s="8">
        <f t="shared" si="7"/>
        <v>1.5</v>
      </c>
      <c r="B23" s="9">
        <f t="shared" si="0"/>
        <v>1.6487212707001282</v>
      </c>
      <c r="C23" s="9">
        <f t="shared" si="11"/>
        <v>0.60653065971263342</v>
      </c>
      <c r="D23" s="9">
        <f t="shared" si="12"/>
        <v>2.2552519304127614</v>
      </c>
      <c r="E23" s="9">
        <f t="shared" si="3"/>
        <v>3.3828778956191421</v>
      </c>
      <c r="F23" s="9">
        <f t="shared" si="4"/>
        <v>0.38287789561914209</v>
      </c>
      <c r="G23" s="9">
        <f t="shared" si="8"/>
        <v>4.8421705843422451</v>
      </c>
      <c r="H23" s="10">
        <f t="shared" si="5"/>
        <v>15</v>
      </c>
      <c r="I23" s="11">
        <f t="shared" si="6"/>
        <v>48.421705843422451</v>
      </c>
    </row>
    <row r="24" spans="1:9" ht="15.75" thickBot="1" x14ac:dyDescent="0.3">
      <c r="A24" s="8">
        <f t="shared" si="7"/>
        <v>2</v>
      </c>
      <c r="B24" s="9">
        <f t="shared" si="0"/>
        <v>1.9477340410546757</v>
      </c>
      <c r="C24" s="9">
        <f t="shared" si="11"/>
        <v>0.51341711903259202</v>
      </c>
      <c r="D24" s="9">
        <f t="shared" si="12"/>
        <v>2.461151160087268</v>
      </c>
      <c r="E24" s="9">
        <f t="shared" si="3"/>
        <v>3.691726740130902</v>
      </c>
      <c r="F24" s="9">
        <f t="shared" si="4"/>
        <v>0.69172674013090196</v>
      </c>
      <c r="G24" s="9">
        <f t="shared" si="8"/>
        <v>4.5333217398304857</v>
      </c>
      <c r="H24" s="10">
        <f t="shared" si="5"/>
        <v>20</v>
      </c>
      <c r="I24" s="11">
        <f t="shared" si="6"/>
        <v>45.333217398304853</v>
      </c>
    </row>
    <row r="25" spans="1:9" ht="15.75" thickBot="1" x14ac:dyDescent="0.3">
      <c r="A25" s="8">
        <f t="shared" si="7"/>
        <v>2.5</v>
      </c>
      <c r="B25" s="9">
        <f t="shared" si="0"/>
        <v>2.3009758908928251</v>
      </c>
      <c r="C25" s="9">
        <f t="shared" si="11"/>
        <v>0.4345982085070782</v>
      </c>
      <c r="D25" s="9">
        <f t="shared" si="12"/>
        <v>2.7355740993999031</v>
      </c>
      <c r="E25" s="9">
        <f t="shared" si="3"/>
        <v>4.1033611490998547</v>
      </c>
      <c r="F25" s="9">
        <f t="shared" si="4"/>
        <v>1.1033611490998547</v>
      </c>
      <c r="G25" s="9">
        <f t="shared" si="8"/>
        <v>4.1216873308615325</v>
      </c>
      <c r="H25" s="10">
        <f t="shared" si="5"/>
        <v>25</v>
      </c>
      <c r="I25" s="11">
        <f t="shared" si="6"/>
        <v>41.216873308615327</v>
      </c>
    </row>
    <row r="26" spans="1:9" ht="15.75" thickBot="1" x14ac:dyDescent="0.3">
      <c r="A26" s="8">
        <f t="shared" si="7"/>
        <v>3</v>
      </c>
      <c r="B26" s="9">
        <f t="shared" si="0"/>
        <v>2.7182818284590451</v>
      </c>
      <c r="C26" s="9">
        <f t="shared" si="11"/>
        <v>0.36787944117144233</v>
      </c>
      <c r="D26" s="9">
        <f t="shared" si="12"/>
        <v>3.0861612696304874</v>
      </c>
      <c r="E26" s="9">
        <f t="shared" si="3"/>
        <v>4.6292419044457311</v>
      </c>
      <c r="F26" s="9">
        <f t="shared" si="4"/>
        <v>1.6292419044457311</v>
      </c>
      <c r="G26" s="9">
        <f t="shared" si="8"/>
        <v>3.5958065755156561</v>
      </c>
      <c r="H26" s="10">
        <f t="shared" si="5"/>
        <v>30</v>
      </c>
      <c r="I26" s="11">
        <f t="shared" si="6"/>
        <v>35.958065755156561</v>
      </c>
    </row>
    <row r="27" spans="1:9" ht="15.75" thickBot="1" x14ac:dyDescent="0.3">
      <c r="A27" s="8">
        <f t="shared" si="7"/>
        <v>3.5</v>
      </c>
      <c r="B27" s="9">
        <f t="shared" si="0"/>
        <v>3.2112705431535611</v>
      </c>
      <c r="C27" s="9">
        <f t="shared" si="11"/>
        <v>0.31140322391459768</v>
      </c>
      <c r="D27" s="9">
        <f t="shared" si="12"/>
        <v>3.5226737670681589</v>
      </c>
      <c r="E27" s="9">
        <f t="shared" si="3"/>
        <v>5.2840106506022382</v>
      </c>
      <c r="F27" s="9">
        <f t="shared" si="4"/>
        <v>2.2840106506022382</v>
      </c>
      <c r="G27" s="9">
        <f t="shared" si="8"/>
        <v>2.941037829359149</v>
      </c>
      <c r="H27" s="10">
        <f t="shared" si="5"/>
        <v>35</v>
      </c>
      <c r="I27" s="11">
        <f t="shared" si="6"/>
        <v>29.410378293591492</v>
      </c>
    </row>
    <row r="28" spans="1:9" ht="15.75" thickBot="1" x14ac:dyDescent="0.3">
      <c r="A28" s="8">
        <f t="shared" si="7"/>
        <v>4</v>
      </c>
      <c r="B28" s="9">
        <f t="shared" si="0"/>
        <v>3.7936678946831774</v>
      </c>
      <c r="C28" s="9">
        <f t="shared" si="11"/>
        <v>0.26359713811572677</v>
      </c>
      <c r="D28" s="9">
        <f t="shared" si="12"/>
        <v>4.0572650327989042</v>
      </c>
      <c r="E28" s="9">
        <f t="shared" si="3"/>
        <v>6.0858975491983562</v>
      </c>
      <c r="F28" s="9">
        <f t="shared" si="4"/>
        <v>3.0858975491983562</v>
      </c>
      <c r="G28" s="9">
        <f t="shared" si="8"/>
        <v>2.139150930763031</v>
      </c>
      <c r="H28" s="10">
        <f t="shared" si="5"/>
        <v>40</v>
      </c>
      <c r="I28" s="11">
        <f t="shared" si="6"/>
        <v>21.391509307630308</v>
      </c>
    </row>
    <row r="29" spans="1:9" ht="15.75" thickBot="1" x14ac:dyDescent="0.3">
      <c r="A29" s="8">
        <f t="shared" si="7"/>
        <v>4.5</v>
      </c>
      <c r="B29" s="9">
        <f t="shared" si="0"/>
        <v>4.4816890703380645</v>
      </c>
      <c r="C29" s="9">
        <f t="shared" si="11"/>
        <v>0.22313016014842982</v>
      </c>
      <c r="D29" s="9">
        <f t="shared" si="12"/>
        <v>4.7048192304864944</v>
      </c>
      <c r="E29" s="9">
        <f t="shared" si="3"/>
        <v>7.0572288457297416</v>
      </c>
      <c r="F29" s="9">
        <f t="shared" si="4"/>
        <v>4.0572288457297416</v>
      </c>
      <c r="G29" s="9">
        <f t="shared" si="8"/>
        <v>1.1678196342316456</v>
      </c>
      <c r="H29" s="10">
        <f t="shared" si="5"/>
        <v>45</v>
      </c>
      <c r="I29" s="11">
        <f t="shared" si="6"/>
        <v>11.678196342316456</v>
      </c>
    </row>
    <row r="30" spans="1:9" ht="15.75" thickBot="1" x14ac:dyDescent="0.3">
      <c r="A30" s="12">
        <f>D6</f>
        <v>5</v>
      </c>
      <c r="B30" s="13">
        <f t="shared" si="0"/>
        <v>5.2944900504700296</v>
      </c>
      <c r="C30" s="13">
        <f t="shared" si="11"/>
        <v>0.18887560283756183</v>
      </c>
      <c r="D30" s="13">
        <f t="shared" si="12"/>
        <v>5.4833656533075912</v>
      </c>
      <c r="E30" s="13">
        <f t="shared" si="3"/>
        <v>8.2250484799613872</v>
      </c>
      <c r="F30" s="13">
        <f t="shared" si="4"/>
        <v>5.2250484799613872</v>
      </c>
      <c r="G30" s="13">
        <f t="shared" si="8"/>
        <v>0</v>
      </c>
      <c r="H30" s="14">
        <f t="shared" si="5"/>
        <v>50</v>
      </c>
      <c r="I30" s="15">
        <f t="shared" si="6"/>
        <v>0</v>
      </c>
    </row>
    <row r="31" spans="1:9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2015-03-05T01:06:19Z</dcterms:created>
  <dcterms:modified xsi:type="dcterms:W3CDTF">2015-03-05T01:37:20Z</dcterms:modified>
</cp:coreProperties>
</file>