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0515" windowHeight="4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8" i="1" l="1"/>
  <c r="U7" i="1"/>
  <c r="N8" i="1"/>
  <c r="N7" i="1"/>
  <c r="M8" i="1"/>
  <c r="M7" i="1"/>
  <c r="K8" i="1"/>
  <c r="K7" i="1"/>
  <c r="J8" i="1"/>
  <c r="J7" i="1"/>
  <c r="S8" i="1"/>
  <c r="S7" i="1"/>
  <c r="P8" i="1"/>
  <c r="P7" i="1"/>
  <c r="R8" i="1"/>
  <c r="R7" i="1"/>
  <c r="L8" i="1"/>
  <c r="L7" i="1"/>
  <c r="C8" i="1"/>
  <c r="D8" i="1"/>
  <c r="E8" i="1"/>
  <c r="F8" i="1"/>
  <c r="G8" i="1"/>
  <c r="H7" i="1"/>
  <c r="G7" i="1"/>
  <c r="F7" i="1"/>
  <c r="E7" i="1"/>
  <c r="I7" i="1" s="1"/>
  <c r="D7" i="1"/>
  <c r="C7" i="1"/>
  <c r="H8" i="1" l="1"/>
  <c r="I8" i="1" s="1"/>
</calcChain>
</file>

<file path=xl/sharedStrings.xml><?xml version="1.0" encoding="utf-8"?>
<sst xmlns="http://schemas.openxmlformats.org/spreadsheetml/2006/main" count="71" uniqueCount="53">
  <si>
    <t>width</t>
  </si>
  <si>
    <t>in cm</t>
  </si>
  <si>
    <t xml:space="preserve"> </t>
  </si>
  <si>
    <t>height</t>
  </si>
  <si>
    <t>parabola</t>
  </si>
  <si>
    <t>width W</t>
  </si>
  <si>
    <t>height H</t>
  </si>
  <si>
    <r>
      <t>p = W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/16H</t>
    </r>
  </si>
  <si>
    <r>
      <t>(1/2)sqrt(16H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+W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</si>
  <si>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W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/(8H)</t>
    </r>
  </si>
  <si>
    <r>
      <t>ln[4H +sqrt(16H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+W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)]</t>
    </r>
  </si>
  <si>
    <t>A</t>
  </si>
  <si>
    <t>B</t>
  </si>
  <si>
    <t>C</t>
  </si>
  <si>
    <t>D</t>
  </si>
  <si>
    <t>E</t>
  </si>
  <si>
    <t>F</t>
  </si>
  <si>
    <t>G</t>
  </si>
  <si>
    <t>ln(W)</t>
  </si>
  <si>
    <t>J = F - G</t>
  </si>
  <si>
    <t>K = EJ</t>
  </si>
  <si>
    <t>M = D + K</t>
  </si>
  <si>
    <t>arc length</t>
  </si>
  <si>
    <t>vertex</t>
  </si>
  <si>
    <t>focus</t>
  </si>
  <si>
    <t>coords</t>
  </si>
  <si>
    <t>y coord</t>
  </si>
  <si>
    <t>marshmallow</t>
  </si>
  <si>
    <t>area</t>
  </si>
  <si>
    <r>
      <t>in m</t>
    </r>
    <r>
      <rPr>
        <vertAlign val="superscript"/>
        <sz val="11"/>
        <color theme="1"/>
        <rFont val="Calibri"/>
        <family val="2"/>
        <scheme val="minor"/>
      </rPr>
      <t>2</t>
    </r>
  </si>
  <si>
    <t>R</t>
  </si>
  <si>
    <t>S</t>
  </si>
  <si>
    <t>T</t>
  </si>
  <si>
    <t>U</t>
  </si>
  <si>
    <t xml:space="preserve">solar </t>
  </si>
  <si>
    <t>constant</t>
  </si>
  <si>
    <r>
      <t>in watts/m</t>
    </r>
    <r>
      <rPr>
        <vertAlign val="superscript"/>
        <sz val="11"/>
        <color theme="1"/>
        <rFont val="Calibri"/>
        <family val="2"/>
        <scheme val="minor"/>
      </rPr>
      <t>2</t>
    </r>
  </si>
  <si>
    <t>V</t>
  </si>
  <si>
    <t>total</t>
  </si>
  <si>
    <t>watts</t>
  </si>
  <si>
    <t>in m</t>
  </si>
  <si>
    <t>N = M/100</t>
  </si>
  <si>
    <t xml:space="preserve">P </t>
  </si>
  <si>
    <t>Q = B - C</t>
  </si>
  <si>
    <t>X = SU</t>
  </si>
  <si>
    <t>Y</t>
  </si>
  <si>
    <t>Z = YNV</t>
  </si>
  <si>
    <t>arc length formula source:</t>
  </si>
  <si>
    <t>http://www.had2know.com/academics/parabola-segment-arc-length-area.html</t>
  </si>
  <si>
    <t>shoe box</t>
  </si>
  <si>
    <t>enter numbers only in green cells</t>
  </si>
  <si>
    <t>arc length calculations</t>
  </si>
  <si>
    <t>Shoe Box Oven Activity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</si>
</sst>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"/>
  </numFmts>
  <fonts count="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B1EFCF"/>
        <bgColor indexed="64"/>
      </patternFill>
    </fill>
    <fill>
      <patternFill patternType="solid">
        <fgColor rgb="FFFED2D8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7" xfId="0" applyFill="1" applyBorder="1"/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165" fontId="0" fillId="4" borderId="8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165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3" fontId="0" fillId="4" borderId="8" xfId="0" applyNumberFormat="1" applyFill="1" applyBorder="1" applyAlignment="1">
      <alignment horizontal="center"/>
    </xf>
    <xf numFmtId="2" fontId="0" fillId="4" borderId="19" xfId="0" applyNumberForma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3" fontId="0" fillId="4" borderId="10" xfId="0" applyNumberFormat="1" applyFill="1" applyBorder="1" applyAlignment="1">
      <alignment horizontal="center"/>
    </xf>
    <xf numFmtId="2" fontId="0" fillId="4" borderId="16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D2D8"/>
      <color rgb="FFB1EFC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workbookViewId="0"/>
  </sheetViews>
  <sheetFormatPr defaultRowHeight="15" x14ac:dyDescent="0.25"/>
  <cols>
    <col min="1" max="1" width="9.140625" customWidth="1"/>
    <col min="2" max="2" width="8.42578125" bestFit="1" customWidth="1"/>
    <col min="3" max="3" width="12" bestFit="1" customWidth="1"/>
    <col min="4" max="4" width="17.85546875" customWidth="1"/>
    <col min="5" max="5" width="8.140625" bestFit="1" customWidth="1"/>
    <col min="6" max="6" width="19.85546875" customWidth="1"/>
    <col min="11" max="11" width="9.85546875" bestFit="1" customWidth="1"/>
    <col min="12" max="12" width="11.28515625" bestFit="1" customWidth="1"/>
    <col min="13" max="13" width="8.140625" bestFit="1" customWidth="1"/>
    <col min="14" max="14" width="11.28515625" bestFit="1" customWidth="1"/>
    <col min="15" max="16" width="6.140625" bestFit="1" customWidth="1"/>
    <col min="17" max="18" width="6.7109375" bestFit="1" customWidth="1"/>
    <col min="19" max="19" width="7.5703125" bestFit="1" customWidth="1"/>
    <col min="20" max="20" width="11.28515625" bestFit="1" customWidth="1"/>
    <col min="21" max="21" width="7.5703125" bestFit="1" customWidth="1"/>
  </cols>
  <sheetData>
    <row r="1" spans="1:21" x14ac:dyDescent="0.25">
      <c r="A1" t="s">
        <v>52</v>
      </c>
    </row>
    <row r="2" spans="1:21" ht="15.75" thickBot="1" x14ac:dyDescent="0.3"/>
    <row r="3" spans="1:21" ht="16.5" thickTop="1" thickBot="1" x14ac:dyDescent="0.3">
      <c r="A3" s="1" t="s">
        <v>11</v>
      </c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19</v>
      </c>
      <c r="I3" s="2" t="s">
        <v>20</v>
      </c>
      <c r="J3" s="2" t="s">
        <v>21</v>
      </c>
      <c r="K3" s="2" t="s">
        <v>41</v>
      </c>
      <c r="L3" s="3" t="s">
        <v>42</v>
      </c>
      <c r="M3" s="4" t="s">
        <v>43</v>
      </c>
      <c r="N3" s="4" t="s">
        <v>30</v>
      </c>
      <c r="O3" s="3" t="s">
        <v>31</v>
      </c>
      <c r="P3" s="4" t="s">
        <v>32</v>
      </c>
      <c r="Q3" s="4" t="s">
        <v>33</v>
      </c>
      <c r="R3" s="4" t="s">
        <v>37</v>
      </c>
      <c r="S3" s="4" t="s">
        <v>44</v>
      </c>
      <c r="T3" s="3" t="s">
        <v>45</v>
      </c>
      <c r="U3" s="5" t="s">
        <v>46</v>
      </c>
    </row>
    <row r="4" spans="1:21" ht="15.75" thickBot="1" x14ac:dyDescent="0.3">
      <c r="A4" s="6" t="s">
        <v>49</v>
      </c>
      <c r="B4" s="7"/>
      <c r="C4" s="8" t="s">
        <v>4</v>
      </c>
      <c r="D4" s="9" t="s">
        <v>51</v>
      </c>
      <c r="E4" s="9"/>
      <c r="F4" s="9"/>
      <c r="G4" s="9"/>
      <c r="H4" s="9"/>
      <c r="I4" s="9"/>
      <c r="J4" s="9"/>
      <c r="K4" s="9"/>
      <c r="L4" s="8" t="s">
        <v>4</v>
      </c>
      <c r="M4" s="8" t="s">
        <v>24</v>
      </c>
      <c r="N4" s="8" t="s">
        <v>24</v>
      </c>
      <c r="O4" s="10" t="s">
        <v>27</v>
      </c>
      <c r="P4" s="10"/>
      <c r="Q4" s="10"/>
      <c r="R4" s="10"/>
      <c r="S4" s="10"/>
      <c r="T4" s="8" t="s">
        <v>34</v>
      </c>
      <c r="U4" s="11"/>
    </row>
    <row r="5" spans="1:21" ht="17.25" x14ac:dyDescent="0.25">
      <c r="A5" s="12" t="s">
        <v>5</v>
      </c>
      <c r="B5" s="8" t="s">
        <v>6</v>
      </c>
      <c r="C5" s="13" t="s">
        <v>24</v>
      </c>
      <c r="D5" s="8" t="s">
        <v>8</v>
      </c>
      <c r="E5" s="8" t="s">
        <v>9</v>
      </c>
      <c r="F5" s="8"/>
      <c r="G5" s="8"/>
      <c r="H5" s="8"/>
      <c r="I5" s="8"/>
      <c r="J5" s="8" t="s">
        <v>22</v>
      </c>
      <c r="K5" s="8" t="s">
        <v>22</v>
      </c>
      <c r="L5" s="13" t="s">
        <v>23</v>
      </c>
      <c r="M5" s="13" t="s">
        <v>26</v>
      </c>
      <c r="N5" s="13" t="s">
        <v>25</v>
      </c>
      <c r="O5" s="8" t="s">
        <v>0</v>
      </c>
      <c r="P5" s="8" t="s">
        <v>0</v>
      </c>
      <c r="Q5" s="8" t="s">
        <v>3</v>
      </c>
      <c r="R5" s="8" t="s">
        <v>3</v>
      </c>
      <c r="S5" s="8" t="s">
        <v>28</v>
      </c>
      <c r="T5" s="13" t="s">
        <v>35</v>
      </c>
      <c r="U5" s="14" t="s">
        <v>38</v>
      </c>
    </row>
    <row r="6" spans="1:21" ht="18" thickBot="1" x14ac:dyDescent="0.3">
      <c r="A6" s="15" t="s">
        <v>1</v>
      </c>
      <c r="B6" s="16" t="s">
        <v>1</v>
      </c>
      <c r="C6" s="16" t="s">
        <v>7</v>
      </c>
      <c r="D6" s="16" t="s">
        <v>1</v>
      </c>
      <c r="E6" s="16" t="s">
        <v>1</v>
      </c>
      <c r="F6" s="16" t="s">
        <v>10</v>
      </c>
      <c r="G6" s="16" t="s">
        <v>18</v>
      </c>
      <c r="H6" s="16"/>
      <c r="I6" s="16" t="s">
        <v>1</v>
      </c>
      <c r="J6" s="16" t="s">
        <v>1</v>
      </c>
      <c r="K6" s="16" t="s">
        <v>40</v>
      </c>
      <c r="L6" s="16" t="s">
        <v>1</v>
      </c>
      <c r="M6" s="16" t="s">
        <v>1</v>
      </c>
      <c r="N6" s="16" t="s">
        <v>1</v>
      </c>
      <c r="O6" s="16" t="s">
        <v>1</v>
      </c>
      <c r="P6" s="16" t="s">
        <v>40</v>
      </c>
      <c r="Q6" s="16" t="s">
        <v>1</v>
      </c>
      <c r="R6" s="16" t="s">
        <v>40</v>
      </c>
      <c r="S6" s="16" t="s">
        <v>29</v>
      </c>
      <c r="T6" s="16" t="s">
        <v>36</v>
      </c>
      <c r="U6" s="17" t="s">
        <v>39</v>
      </c>
    </row>
    <row r="7" spans="1:21" ht="15.75" thickBot="1" x14ac:dyDescent="0.3">
      <c r="A7" s="18">
        <v>15</v>
      </c>
      <c r="B7" s="19">
        <v>9.5</v>
      </c>
      <c r="C7" s="22">
        <f>A7^2/(16*B7)</f>
        <v>1.4802631578947369</v>
      </c>
      <c r="D7" s="22">
        <f>0.5*SQRT(16*B7^2+A7^2)</f>
        <v>20.426698215815495</v>
      </c>
      <c r="E7" s="22">
        <f>A7^2/(8*B7)</f>
        <v>2.9605263157894739</v>
      </c>
      <c r="F7" s="22">
        <f>LN(4*B7+SQRT(16*B7^2+A7^2))</f>
        <v>4.3675903870740207</v>
      </c>
      <c r="G7" s="22">
        <f>LN(A7)</f>
        <v>2.7080502011022101</v>
      </c>
      <c r="H7" s="22">
        <f>F7-G7</f>
        <v>1.6595401859718106</v>
      </c>
      <c r="I7" s="22">
        <f>E7*H7</f>
        <v>4.9131123926797029</v>
      </c>
      <c r="J7" s="22">
        <f>D7+I7</f>
        <v>25.339810608495199</v>
      </c>
      <c r="K7" s="23">
        <f>J7/100</f>
        <v>0.253398106084952</v>
      </c>
      <c r="L7" s="24" t="str">
        <f>"("&amp;TEXT(0,"0.00")&amp;", -"&amp;TEXT(B7,"0.00")&amp;")"</f>
        <v>(0.00, -9.50)</v>
      </c>
      <c r="M7" s="22">
        <f>-(B7-C7)</f>
        <v>-8.0197368421052637</v>
      </c>
      <c r="N7" s="24" t="str">
        <f>"("&amp;TEXT(0,"0.00")&amp;", "&amp;TEXT(M7,"0.00")&amp;")"</f>
        <v>(0.00, -8.02)</v>
      </c>
      <c r="O7" s="19">
        <v>2</v>
      </c>
      <c r="P7" s="22">
        <f>O7/100</f>
        <v>0.02</v>
      </c>
      <c r="Q7" s="19">
        <v>2</v>
      </c>
      <c r="R7" s="22">
        <f>Q7/100</f>
        <v>0.02</v>
      </c>
      <c r="S7" s="28">
        <f>P7*R7</f>
        <v>4.0000000000000002E-4</v>
      </c>
      <c r="T7" s="29">
        <v>1370</v>
      </c>
      <c r="U7" s="30">
        <f>T7*K7*R7</f>
        <v>6.943108106727685</v>
      </c>
    </row>
    <row r="8" spans="1:21" ht="15.75" thickBot="1" x14ac:dyDescent="0.3">
      <c r="A8" s="20">
        <v>13</v>
      </c>
      <c r="B8" s="21">
        <v>8.5</v>
      </c>
      <c r="C8" s="25">
        <f>A8^2/(16*B8)</f>
        <v>1.2426470588235294</v>
      </c>
      <c r="D8" s="25">
        <f>0.5*SQRT(16*B8^2+A8^2)</f>
        <v>18.200274723201296</v>
      </c>
      <c r="E8" s="25">
        <f>A8^2/(8*B8)</f>
        <v>2.4852941176470589</v>
      </c>
      <c r="F8" s="25">
        <f>LN(4*B8+SQRT(16*B8^2+A8^2))</f>
        <v>4.2542010677699409</v>
      </c>
      <c r="G8" s="25">
        <f>LN(A8)</f>
        <v>2.5649493574615367</v>
      </c>
      <c r="H8" s="25">
        <f>F8-G8</f>
        <v>1.6892517103084042</v>
      </c>
      <c r="I8" s="25">
        <f>E8*H8</f>
        <v>4.1982873388547102</v>
      </c>
      <c r="J8" s="25">
        <f>D8+I8</f>
        <v>22.398562062056008</v>
      </c>
      <c r="K8" s="26">
        <f>J8/100</f>
        <v>0.22398562062056007</v>
      </c>
      <c r="L8" s="27" t="str">
        <f>"("&amp;TEXT(0,"0.00")&amp;", -"&amp;TEXT(B8,"0.00")&amp;")"</f>
        <v>(0.00, -8.50)</v>
      </c>
      <c r="M8" s="25">
        <f>-(B8-C8)</f>
        <v>-7.257352941176471</v>
      </c>
      <c r="N8" s="27" t="str">
        <f>"("&amp;TEXT(0,"0.00")&amp;", "&amp;TEXT(M8,"0.00")&amp;")"</f>
        <v>(0.00, -7.26)</v>
      </c>
      <c r="O8" s="21">
        <v>1.75</v>
      </c>
      <c r="P8" s="25">
        <f>O8/100</f>
        <v>1.7500000000000002E-2</v>
      </c>
      <c r="Q8" s="21">
        <v>1.75</v>
      </c>
      <c r="R8" s="25">
        <f>Q8/100</f>
        <v>1.7500000000000002E-2</v>
      </c>
      <c r="S8" s="31">
        <f>P8*R8</f>
        <v>3.0625000000000004E-4</v>
      </c>
      <c r="T8" s="32">
        <v>1200</v>
      </c>
      <c r="U8" s="33">
        <f>T8*K8*R8</f>
        <v>4.7036980330317615</v>
      </c>
    </row>
    <row r="9" spans="1:21" ht="15.75" thickTop="1" x14ac:dyDescent="0.25">
      <c r="B9" t="s">
        <v>2</v>
      </c>
    </row>
    <row r="10" spans="1:21" x14ac:dyDescent="0.25">
      <c r="A10" t="s">
        <v>47</v>
      </c>
      <c r="D10" t="s">
        <v>48</v>
      </c>
    </row>
    <row r="12" spans="1:21" x14ac:dyDescent="0.25">
      <c r="A12" t="s">
        <v>50</v>
      </c>
    </row>
  </sheetData>
  <mergeCells count="3">
    <mergeCell ref="O4:S4"/>
    <mergeCell ref="D4:K4"/>
    <mergeCell ref="A4:B4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Denise</cp:lastModifiedBy>
  <dcterms:created xsi:type="dcterms:W3CDTF">2014-05-30T00:26:29Z</dcterms:created>
  <dcterms:modified xsi:type="dcterms:W3CDTF">2014-05-30T04:02:23Z</dcterms:modified>
</cp:coreProperties>
</file>